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<sst xmlns="http://schemas.openxmlformats.org/spreadsheetml/2006/main" count="21" uniqueCount="18">
  <si>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</si>
  <si>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</si>
  <si>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</si>
  <si>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</si>
  <si>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</si>
  <si>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</si>
  <si>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</si>
  <si>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</si>
  <si>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</si>
  <si>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KL leágazás Hölgykő vára felé</t>
  </si>
  <si>
    <t>A régi vasút töltése</t>
  </si>
  <si>
    <t>Bauxit szállító út keresztezés</t>
  </si>
  <si>
    <t>Vadászház</t>
  </si>
  <si>
    <t>Németbánya, pecsételőhely</t>
  </si>
  <si>
    <t>Aszfaltút Bakonybél felé</t>
  </si>
  <si>
    <t>Gyökér-kút</t>
  </si>
  <si>
    <t>Bakonybél, Gerence fogadó</t>
  </si>
  <si>
    <t>Városlőd-Kislőd vá.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</si>
</sst>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Városlőd-Kislőd vá. - Bakonybél 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775"/>
          <c:w val="0.848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Adatlap!$E$4:$E$151</c:f>
              <c:numCache>
                <c:ptCount val="148"/>
                <c:pt idx="0">
                  <c:v>0</c:v>
                </c:pt>
                <c:pt idx="1">
                  <c:v>87.17948717948718</c:v>
                </c:pt>
                <c:pt idx="2">
                  <c:v>261.53846153846155</c:v>
                </c:pt>
                <c:pt idx="3">
                  <c:v>426.91810765740615</c:v>
                </c:pt>
                <c:pt idx="4">
                  <c:v>530.7563473051836</c:v>
                </c:pt>
                <c:pt idx="5">
                  <c:v>587.3992243164003</c:v>
                </c:pt>
                <c:pt idx="6">
                  <c:v>681.9586546476095</c:v>
                </c:pt>
                <c:pt idx="7">
                  <c:v>748.8222690599442</c:v>
                </c:pt>
                <c:pt idx="8">
                  <c:v>858.4507732980568</c:v>
                </c:pt>
                <c:pt idx="9">
                  <c:v>1036.8356669485806</c:v>
                </c:pt>
                <c:pt idx="10">
                  <c:v>1247.3420849154913</c:v>
                </c:pt>
                <c:pt idx="11">
                  <c:v>1490.3237821561506</c:v>
                </c:pt>
                <c:pt idx="12">
                  <c:v>1681.1729520631086</c:v>
                </c:pt>
                <c:pt idx="13">
                  <c:v>1800.8921062162237</c:v>
                </c:pt>
                <c:pt idx="14">
                  <c:v>1863.4898273225504</c:v>
                </c:pt>
                <c:pt idx="15">
                  <c:v>1971.6694330134683</c:v>
                </c:pt>
                <c:pt idx="16">
                  <c:v>2152.3249710012483</c:v>
                </c:pt>
                <c:pt idx="17">
                  <c:v>2266.1896033662456</c:v>
                </c:pt>
                <c:pt idx="18">
                  <c:v>2433.6237338002406</c:v>
                </c:pt>
                <c:pt idx="19">
                  <c:v>2543.2522380383534</c:v>
                </c:pt>
                <c:pt idx="20">
                  <c:v>2796.2552407777175</c:v>
                </c:pt>
                <c:pt idx="21">
                  <c:v>3242.025780513117</c:v>
                </c:pt>
                <c:pt idx="22">
                  <c:v>3405.56648532442</c:v>
                </c:pt>
                <c:pt idx="23">
                  <c:v>3534.9965311103065</c:v>
                </c:pt>
                <c:pt idx="24">
                  <c:v>3811.158828912076</c:v>
                </c:pt>
                <c:pt idx="25">
                  <c:v>4196.55973615425</c:v>
                </c:pt>
                <c:pt idx="26">
                  <c:v>4515.169470862127</c:v>
                </c:pt>
                <c:pt idx="27">
                  <c:v>4515.169470862127</c:v>
                </c:pt>
                <c:pt idx="28">
                  <c:v>4652.007051007013</c:v>
                </c:pt>
                <c:pt idx="29">
                  <c:v>4838.676535347538</c:v>
                </c:pt>
                <c:pt idx="30">
                  <c:v>4992.608135550653</c:v>
                </c:pt>
                <c:pt idx="31">
                  <c:v>5150.919407760223</c:v>
                </c:pt>
                <c:pt idx="32">
                  <c:v>5314.540496309391</c:v>
                </c:pt>
                <c:pt idx="33">
                  <c:v>5475.569403674597</c:v>
                </c:pt>
                <c:pt idx="34">
                  <c:v>5774.32861728751</c:v>
                </c:pt>
                <c:pt idx="35">
                  <c:v>5914.395286864409</c:v>
                </c:pt>
                <c:pt idx="36">
                  <c:v>6096.283982771774</c:v>
                </c:pt>
                <c:pt idx="37">
                  <c:v>6251.491633545328</c:v>
                </c:pt>
                <c:pt idx="38">
                  <c:v>6391.464393175649</c:v>
                </c:pt>
                <c:pt idx="39">
                  <c:v>6464.349882424633</c:v>
                </c:pt>
                <c:pt idx="40">
                  <c:v>6556.08600457847</c:v>
                </c:pt>
                <c:pt idx="41">
                  <c:v>6650.366908736676</c:v>
                </c:pt>
                <c:pt idx="42">
                  <c:v>6749.009903924734</c:v>
                </c:pt>
                <c:pt idx="43">
                  <c:v>6846.984125332645</c:v>
                </c:pt>
                <c:pt idx="44">
                  <c:v>6965.044273365685</c:v>
                </c:pt>
                <c:pt idx="45">
                  <c:v>7054.604525655802</c:v>
                </c:pt>
                <c:pt idx="46">
                  <c:v>7149.994655080101</c:v>
                </c:pt>
                <c:pt idx="47">
                  <c:v>7244.275559238307</c:v>
                </c:pt>
                <c:pt idx="48">
                  <c:v>7331.605745730238</c:v>
                </c:pt>
                <c:pt idx="49">
                  <c:v>7412.689788298658</c:v>
                </c:pt>
                <c:pt idx="50">
                  <c:v>7677.426393409228</c:v>
                </c:pt>
                <c:pt idx="51">
                  <c:v>7904.519622388556</c:v>
                </c:pt>
                <c:pt idx="52">
                  <c:v>8029.294238394673</c:v>
                </c:pt>
                <c:pt idx="53">
                  <c:v>8116.47372557416</c:v>
                </c:pt>
                <c:pt idx="54">
                  <c:v>8185.275817189538</c:v>
                </c:pt>
                <c:pt idx="55">
                  <c:v>8282.576668271644</c:v>
                </c:pt>
                <c:pt idx="56">
                  <c:v>8358.81291825789</c:v>
                </c:pt>
                <c:pt idx="57">
                  <c:v>8469.51565233442</c:v>
                </c:pt>
                <c:pt idx="58">
                  <c:v>8552.205475393892</c:v>
                </c:pt>
                <c:pt idx="59">
                  <c:v>8685.637391611917</c:v>
                </c:pt>
                <c:pt idx="60">
                  <c:v>8802.578460852857</c:v>
                </c:pt>
                <c:pt idx="61">
                  <c:v>8910.392799527875</c:v>
                </c:pt>
                <c:pt idx="62">
                  <c:v>9012.956902091977</c:v>
                </c:pt>
                <c:pt idx="63">
                  <c:v>9221.20244572528</c:v>
                </c:pt>
                <c:pt idx="64">
                  <c:v>9345.237180314489</c:v>
                </c:pt>
                <c:pt idx="65">
                  <c:v>9452.317247072546</c:v>
                </c:pt>
                <c:pt idx="66">
                  <c:v>9566.987399764843</c:v>
                </c:pt>
                <c:pt idx="67">
                  <c:v>9691.762015770959</c:v>
                </c:pt>
                <c:pt idx="68">
                  <c:v>9903.203329905198</c:v>
                </c:pt>
                <c:pt idx="69">
                  <c:v>10060.514731445484</c:v>
                </c:pt>
                <c:pt idx="70">
                  <c:v>10279.59175055619</c:v>
                </c:pt>
                <c:pt idx="71">
                  <c:v>10555.75404835796</c:v>
                </c:pt>
                <c:pt idx="72">
                  <c:v>10804.511644986367</c:v>
                </c:pt>
                <c:pt idx="73">
                  <c:v>11033.450253043287</c:v>
                </c:pt>
                <c:pt idx="74">
                  <c:v>11300.904710692626</c:v>
                </c:pt>
                <c:pt idx="75">
                  <c:v>11490.717587854899</c:v>
                </c:pt>
                <c:pt idx="76">
                  <c:v>11663.713770351647</c:v>
                </c:pt>
                <c:pt idx="77">
                  <c:v>12249.766883260845</c:v>
                </c:pt>
                <c:pt idx="78">
                  <c:v>12395.537861758812</c:v>
                </c:pt>
                <c:pt idx="79">
                  <c:v>12598.410071449605</c:v>
                </c:pt>
                <c:pt idx="80">
                  <c:v>12740.619554771269</c:v>
                </c:pt>
                <c:pt idx="81">
                  <c:v>12830.179807061384</c:v>
                </c:pt>
                <c:pt idx="82">
                  <c:v>12919.740059351501</c:v>
                </c:pt>
                <c:pt idx="83">
                  <c:v>13055.999856844695</c:v>
                </c:pt>
                <c:pt idx="84">
                  <c:v>13120.256082927473</c:v>
                </c:pt>
                <c:pt idx="85">
                  <c:v>13233.193085725143</c:v>
                </c:pt>
                <c:pt idx="86">
                  <c:v>13334.20701189741</c:v>
                </c:pt>
                <c:pt idx="87">
                  <c:v>13427.082756903947</c:v>
                </c:pt>
                <c:pt idx="88">
                  <c:v>13519.958501910485</c:v>
                </c:pt>
                <c:pt idx="89">
                  <c:v>13635.99653779751</c:v>
                </c:pt>
                <c:pt idx="90">
                  <c:v>13806.465975116427</c:v>
                </c:pt>
                <c:pt idx="91">
                  <c:v>13967.413204105917</c:v>
                </c:pt>
                <c:pt idx="92">
                  <c:v>14080.350206903586</c:v>
                </c:pt>
                <c:pt idx="93">
                  <c:v>14177.65105798569</c:v>
                </c:pt>
                <c:pt idx="94">
                  <c:v>14255.929711947094</c:v>
                </c:pt>
                <c:pt idx="95">
                  <c:v>14330.597505683303</c:v>
                </c:pt>
                <c:pt idx="96">
                  <c:v>14473.084110703303</c:v>
                </c:pt>
                <c:pt idx="97">
                  <c:v>14473.084110703303</c:v>
                </c:pt>
                <c:pt idx="98">
                  <c:v>14641.301746260808</c:v>
                </c:pt>
                <c:pt idx="99">
                  <c:v>14767.021240333945</c:v>
                </c:pt>
                <c:pt idx="100">
                  <c:v>14868.554521735092</c:v>
                </c:pt>
                <c:pt idx="101">
                  <c:v>14970.087803136237</c:v>
                </c:pt>
                <c:pt idx="102">
                  <c:v>15155.414069798728</c:v>
                </c:pt>
                <c:pt idx="103">
                  <c:v>15285.249853400492</c:v>
                </c:pt>
                <c:pt idx="104">
                  <c:v>15459.306907231026</c:v>
                </c:pt>
                <c:pt idx="105">
                  <c:v>15592.738823449054</c:v>
                </c:pt>
                <c:pt idx="106">
                  <c:v>15691.780915325095</c:v>
                </c:pt>
                <c:pt idx="107">
                  <c:v>15791.352647832518</c:v>
                </c:pt>
                <c:pt idx="108">
                  <c:v>15913.679421595356</c:v>
                </c:pt>
                <c:pt idx="109">
                  <c:v>16049.455855388933</c:v>
                </c:pt>
                <c:pt idx="110">
                  <c:v>16132.93698665098</c:v>
                </c:pt>
                <c:pt idx="111">
                  <c:v>16215.626809710455</c:v>
                </c:pt>
                <c:pt idx="112">
                  <c:v>16300.977153182726</c:v>
                </c:pt>
                <c:pt idx="113">
                  <c:v>16384.458284444776</c:v>
                </c:pt>
                <c:pt idx="114">
                  <c:v>16491.169320581623</c:v>
                </c:pt>
                <c:pt idx="115">
                  <c:v>16640.944519212495</c:v>
                </c:pt>
                <c:pt idx="116">
                  <c:v>16988.340202380496</c:v>
                </c:pt>
                <c:pt idx="117">
                  <c:v>17078.04715460888</c:v>
                </c:pt>
                <c:pt idx="118">
                  <c:v>17209.49336607531</c:v>
                </c:pt>
                <c:pt idx="119">
                  <c:v>17308.535457951348</c:v>
                </c:pt>
                <c:pt idx="120">
                  <c:v>17460.835380053068</c:v>
                </c:pt>
                <c:pt idx="121">
                  <c:v>17604.51666955175</c:v>
                </c:pt>
                <c:pt idx="122">
                  <c:v>17684.127821840266</c:v>
                </c:pt>
                <c:pt idx="123">
                  <c:v>17819.613409672293</c:v>
                </c:pt>
                <c:pt idx="124">
                  <c:v>17903.722227451046</c:v>
                </c:pt>
                <c:pt idx="125">
                  <c:v>18079.283691744622</c:v>
                </c:pt>
                <c:pt idx="126">
                  <c:v>18585.00376670144</c:v>
                </c:pt>
                <c:pt idx="127">
                  <c:v>18866.635155783413</c:v>
                </c:pt>
                <c:pt idx="128">
                  <c:v>19004.43032339925</c:v>
                </c:pt>
                <c:pt idx="129">
                  <c:v>19197.471659037394</c:v>
                </c:pt>
                <c:pt idx="130">
                  <c:v>19400.861730986642</c:v>
                </c:pt>
                <c:pt idx="131">
                  <c:v>19488.64246313343</c:v>
                </c:pt>
                <c:pt idx="132">
                  <c:v>19603.884540334682</c:v>
                </c:pt>
                <c:pt idx="133">
                  <c:v>19737.217873668018</c:v>
                </c:pt>
                <c:pt idx="134">
                  <c:v>19925.29090772845</c:v>
                </c:pt>
                <c:pt idx="135">
                  <c:v>20404.634091920558</c:v>
                </c:pt>
                <c:pt idx="136">
                  <c:v>20883.97727611266</c:v>
                </c:pt>
                <c:pt idx="137">
                  <c:v>21041.955961248554</c:v>
                </c:pt>
                <c:pt idx="138">
                  <c:v>21206.778101556123</c:v>
                </c:pt>
                <c:pt idx="139">
                  <c:v>21254.057816721728</c:v>
                </c:pt>
                <c:pt idx="140">
                  <c:v>21443.870693884</c:v>
                </c:pt>
                <c:pt idx="141">
                  <c:v>27300.092344266526</c:v>
                </c:pt>
                <c:pt idx="142">
                  <c:v>27300.092344266526</c:v>
                </c:pt>
                <c:pt idx="143">
                  <c:v>27300.092344266526</c:v>
                </c:pt>
                <c:pt idx="144">
                  <c:v>27300.092344266526</c:v>
                </c:pt>
                <c:pt idx="145">
                  <c:v>27300.092344266526</c:v>
                </c:pt>
                <c:pt idx="146">
                  <c:v>27300.092344266526</c:v>
                </c:pt>
              </c:numCache>
            </c:numRef>
          </c:xVal>
          <c:yVal>
            <c:numRef>
              <c:f>Adatlap!$A$4:$A$151</c:f>
              <c:numCache>
                <c:ptCount val="148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265</c:v>
                </c:pt>
                <c:pt idx="4">
                  <c:v>265</c:v>
                </c:pt>
                <c:pt idx="5">
                  <c:v>265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275</c:v>
                </c:pt>
                <c:pt idx="10">
                  <c:v>280</c:v>
                </c:pt>
                <c:pt idx="11">
                  <c:v>280</c:v>
                </c:pt>
                <c:pt idx="12">
                  <c:v>285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285</c:v>
                </c:pt>
                <c:pt idx="18">
                  <c:v>285</c:v>
                </c:pt>
                <c:pt idx="19">
                  <c:v>290</c:v>
                </c:pt>
                <c:pt idx="20">
                  <c:v>280</c:v>
                </c:pt>
                <c:pt idx="21">
                  <c:v>285</c:v>
                </c:pt>
                <c:pt idx="22">
                  <c:v>285</c:v>
                </c:pt>
                <c:pt idx="23">
                  <c:v>287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310</c:v>
                </c:pt>
                <c:pt idx="28">
                  <c:v>300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  <c:pt idx="34">
                  <c:v>360</c:v>
                </c:pt>
                <c:pt idx="35">
                  <c:v>355</c:v>
                </c:pt>
                <c:pt idx="36">
                  <c:v>360</c:v>
                </c:pt>
                <c:pt idx="37">
                  <c:v>360</c:v>
                </c:pt>
                <c:pt idx="38">
                  <c:v>350</c:v>
                </c:pt>
                <c:pt idx="39">
                  <c:v>340</c:v>
                </c:pt>
                <c:pt idx="40">
                  <c:v>330</c:v>
                </c:pt>
                <c:pt idx="41">
                  <c:v>330</c:v>
                </c:pt>
                <c:pt idx="42">
                  <c:v>330</c:v>
                </c:pt>
                <c:pt idx="43">
                  <c:v>330</c:v>
                </c:pt>
                <c:pt idx="44">
                  <c:v>330</c:v>
                </c:pt>
                <c:pt idx="45">
                  <c:v>330</c:v>
                </c:pt>
                <c:pt idx="46">
                  <c:v>340</c:v>
                </c:pt>
                <c:pt idx="47">
                  <c:v>340</c:v>
                </c:pt>
                <c:pt idx="48">
                  <c:v>340</c:v>
                </c:pt>
                <c:pt idx="49">
                  <c:v>340</c:v>
                </c:pt>
                <c:pt idx="50">
                  <c:v>340</c:v>
                </c:pt>
                <c:pt idx="51">
                  <c:v>345</c:v>
                </c:pt>
                <c:pt idx="52">
                  <c:v>350</c:v>
                </c:pt>
                <c:pt idx="53">
                  <c:v>355</c:v>
                </c:pt>
                <c:pt idx="54">
                  <c:v>355</c:v>
                </c:pt>
                <c:pt idx="55">
                  <c:v>360</c:v>
                </c:pt>
                <c:pt idx="56">
                  <c:v>365</c:v>
                </c:pt>
                <c:pt idx="57">
                  <c:v>365</c:v>
                </c:pt>
                <c:pt idx="58">
                  <c:v>370</c:v>
                </c:pt>
                <c:pt idx="59">
                  <c:v>370</c:v>
                </c:pt>
                <c:pt idx="60">
                  <c:v>370</c:v>
                </c:pt>
                <c:pt idx="61">
                  <c:v>375</c:v>
                </c:pt>
                <c:pt idx="62">
                  <c:v>375</c:v>
                </c:pt>
                <c:pt idx="63">
                  <c:v>380</c:v>
                </c:pt>
                <c:pt idx="64">
                  <c:v>380</c:v>
                </c:pt>
                <c:pt idx="65">
                  <c:v>385</c:v>
                </c:pt>
                <c:pt idx="66">
                  <c:v>390</c:v>
                </c:pt>
                <c:pt idx="67">
                  <c:v>390</c:v>
                </c:pt>
                <c:pt idx="68">
                  <c:v>380</c:v>
                </c:pt>
                <c:pt idx="69">
                  <c:v>370</c:v>
                </c:pt>
                <c:pt idx="70">
                  <c:v>365</c:v>
                </c:pt>
                <c:pt idx="71">
                  <c:v>360</c:v>
                </c:pt>
                <c:pt idx="72">
                  <c:v>355</c:v>
                </c:pt>
                <c:pt idx="73">
                  <c:v>350</c:v>
                </c:pt>
                <c:pt idx="74">
                  <c:v>350</c:v>
                </c:pt>
                <c:pt idx="75">
                  <c:v>345</c:v>
                </c:pt>
                <c:pt idx="76">
                  <c:v>345</c:v>
                </c:pt>
                <c:pt idx="77">
                  <c:v>340</c:v>
                </c:pt>
                <c:pt idx="78">
                  <c:v>335</c:v>
                </c:pt>
                <c:pt idx="79">
                  <c:v>330</c:v>
                </c:pt>
                <c:pt idx="80">
                  <c:v>330</c:v>
                </c:pt>
                <c:pt idx="81">
                  <c:v>330</c:v>
                </c:pt>
                <c:pt idx="82">
                  <c:v>330</c:v>
                </c:pt>
                <c:pt idx="83">
                  <c:v>330</c:v>
                </c:pt>
                <c:pt idx="84">
                  <c:v>340</c:v>
                </c:pt>
                <c:pt idx="85">
                  <c:v>360</c:v>
                </c:pt>
                <c:pt idx="86">
                  <c:v>370</c:v>
                </c:pt>
                <c:pt idx="87">
                  <c:v>380</c:v>
                </c:pt>
                <c:pt idx="88">
                  <c:v>400</c:v>
                </c:pt>
                <c:pt idx="89">
                  <c:v>410</c:v>
                </c:pt>
                <c:pt idx="90">
                  <c:v>400</c:v>
                </c:pt>
                <c:pt idx="91">
                  <c:v>410</c:v>
                </c:pt>
                <c:pt idx="92">
                  <c:v>420</c:v>
                </c:pt>
                <c:pt idx="93">
                  <c:v>420</c:v>
                </c:pt>
                <c:pt idx="94">
                  <c:v>400</c:v>
                </c:pt>
                <c:pt idx="95">
                  <c:v>420</c:v>
                </c:pt>
                <c:pt idx="96">
                  <c:v>420</c:v>
                </c:pt>
                <c:pt idx="97">
                  <c:v>420</c:v>
                </c:pt>
                <c:pt idx="98">
                  <c:v>430</c:v>
                </c:pt>
                <c:pt idx="99">
                  <c:v>420</c:v>
                </c:pt>
                <c:pt idx="100">
                  <c:v>410</c:v>
                </c:pt>
                <c:pt idx="101">
                  <c:v>405</c:v>
                </c:pt>
                <c:pt idx="102">
                  <c:v>405</c:v>
                </c:pt>
                <c:pt idx="103">
                  <c:v>410</c:v>
                </c:pt>
                <c:pt idx="104">
                  <c:v>405</c:v>
                </c:pt>
                <c:pt idx="105">
                  <c:v>400</c:v>
                </c:pt>
                <c:pt idx="106">
                  <c:v>400</c:v>
                </c:pt>
                <c:pt idx="107">
                  <c:v>390</c:v>
                </c:pt>
                <c:pt idx="108">
                  <c:v>390</c:v>
                </c:pt>
                <c:pt idx="109">
                  <c:v>400</c:v>
                </c:pt>
                <c:pt idx="110">
                  <c:v>400</c:v>
                </c:pt>
                <c:pt idx="111">
                  <c:v>400</c:v>
                </c:pt>
                <c:pt idx="112">
                  <c:v>400</c:v>
                </c:pt>
                <c:pt idx="113">
                  <c:v>400</c:v>
                </c:pt>
                <c:pt idx="114">
                  <c:v>400</c:v>
                </c:pt>
                <c:pt idx="115">
                  <c:v>400</c:v>
                </c:pt>
                <c:pt idx="116">
                  <c:v>400</c:v>
                </c:pt>
                <c:pt idx="117">
                  <c:v>400</c:v>
                </c:pt>
                <c:pt idx="118">
                  <c:v>405</c:v>
                </c:pt>
                <c:pt idx="119">
                  <c:v>405</c:v>
                </c:pt>
                <c:pt idx="120">
                  <c:v>400</c:v>
                </c:pt>
                <c:pt idx="121">
                  <c:v>390</c:v>
                </c:pt>
                <c:pt idx="122">
                  <c:v>390</c:v>
                </c:pt>
                <c:pt idx="123">
                  <c:v>400</c:v>
                </c:pt>
                <c:pt idx="124">
                  <c:v>400</c:v>
                </c:pt>
                <c:pt idx="125">
                  <c:v>400</c:v>
                </c:pt>
                <c:pt idx="126">
                  <c:v>400</c:v>
                </c:pt>
                <c:pt idx="127">
                  <c:v>390</c:v>
                </c:pt>
                <c:pt idx="128">
                  <c:v>380</c:v>
                </c:pt>
                <c:pt idx="129">
                  <c:v>360</c:v>
                </c:pt>
                <c:pt idx="130">
                  <c:v>350</c:v>
                </c:pt>
                <c:pt idx="131">
                  <c:v>350</c:v>
                </c:pt>
                <c:pt idx="132">
                  <c:v>340</c:v>
                </c:pt>
                <c:pt idx="133">
                  <c:v>340</c:v>
                </c:pt>
                <c:pt idx="134">
                  <c:v>340</c:v>
                </c:pt>
                <c:pt idx="135">
                  <c:v>320</c:v>
                </c:pt>
                <c:pt idx="136">
                  <c:v>300</c:v>
                </c:pt>
                <c:pt idx="137">
                  <c:v>280</c:v>
                </c:pt>
                <c:pt idx="138">
                  <c:v>270</c:v>
                </c:pt>
                <c:pt idx="139">
                  <c:v>270</c:v>
                </c:pt>
                <c:pt idx="140">
                  <c:v>270</c:v>
                </c:pt>
              </c:numCache>
            </c:numRef>
          </c:yVal>
          <c:smooth val="0"/>
        </c:ser>
        <c:axId val="64885023"/>
        <c:axId val="47094296"/>
      </c:scatterChart>
      <c:valAx>
        <c:axId val="64885023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crossBetween val="midCat"/>
        <c:dispUnits/>
        <c:majorUnit val="5000"/>
        <c:minorUnit val="1000"/>
      </c:valAx>
      <c:valAx>
        <c:axId val="4709429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116</xdr:row>
      <xdr:rowOff>95250</xdr:rowOff>
    </xdr:from>
    <xdr:to>
      <xdr:col>1</xdr:col>
      <xdr:colOff>266700</xdr:colOff>
      <xdr:row>116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23850" y="198691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0.5335</cdr:y>
    </cdr:from>
    <cdr:to>
      <cdr:x>0.115</cdr:x>
      <cdr:y>0.941</cdr:y>
    </cdr:to>
    <cdr:sp>
      <cdr:nvSpPr>
        <cdr:cNvPr id="1" name="Line 1"/>
        <cdr:cNvSpPr>
          <a:spLocks/>
        </cdr:cNvSpPr>
      </cdr:nvSpPr>
      <cdr:spPr>
        <a:xfrm>
          <a:off x="1057275" y="30670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0.09925</cdr:x>
      <cdr:y>0.75</cdr:y>
    </cdr:from>
    <cdr:to>
      <cdr:x>0.11375</cdr:x>
      <cdr:y>0.9095</cdr:y>
    </cdr:to>
    <cdr:sp>
      <cdr:nvSpPr>
        <cdr:cNvPr id="2" name="AutoShape 8"/>
        <cdr:cNvSpPr>
          <a:spLocks/>
        </cdr:cNvSpPr>
      </cdr:nvSpPr>
      <cdr:spPr>
        <a:xfrm rot="16200000">
          <a:off x="914400" y="4314825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Városlőd-Kislőd vá.</a:t>
          </a:r>
        </a:p>
      </cdr:txBody>
    </cdr:sp>
  </cdr:relSizeAnchor>
  <cdr:relSizeAnchor xmlns:cdr="http://schemas.openxmlformats.org/drawingml/2006/chartDrawing">
    <cdr:from>
      <cdr:x>0.27675</cdr:x>
      <cdr:y>0.45375</cdr:y>
    </cdr:from>
    <cdr:to>
      <cdr:x>0.27675</cdr:x>
      <cdr:y>0.94125</cdr:y>
    </cdr:to>
    <cdr:sp>
      <cdr:nvSpPr>
        <cdr:cNvPr id="3" name="Line 9"/>
        <cdr:cNvSpPr>
          <a:spLocks/>
        </cdr:cNvSpPr>
      </cdr:nvSpPr>
      <cdr:spPr>
        <a:xfrm>
          <a:off x="2543175" y="260985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0.75</cdr:y>
    </cdr:from>
    <cdr:to>
      <cdr:x>0.2755</cdr:x>
      <cdr:y>0.9185</cdr:y>
    </cdr:to>
    <cdr:sp>
      <cdr:nvSpPr>
        <cdr:cNvPr id="4" name="AutoShape 10"/>
        <cdr:cNvSpPr>
          <a:spLocks/>
        </cdr:cNvSpPr>
      </cdr:nvSpPr>
      <cdr:spPr>
        <a:xfrm rot="16200000">
          <a:off x="2400300" y="431482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KL Hölgykő vára felé</a:t>
          </a:r>
        </a:p>
      </cdr:txBody>
    </cdr:sp>
  </cdr:relSizeAnchor>
  <cdr:relSizeAnchor xmlns:cdr="http://schemas.openxmlformats.org/drawingml/2006/chartDrawing">
    <cdr:from>
      <cdr:x>0.376</cdr:x>
      <cdr:y>0.45375</cdr:y>
    </cdr:from>
    <cdr:to>
      <cdr:x>0.376</cdr:x>
      <cdr:y>0.94125</cdr:y>
    </cdr:to>
    <cdr:sp>
      <cdr:nvSpPr>
        <cdr:cNvPr id="5" name="Line 11"/>
        <cdr:cNvSpPr>
          <a:spLocks/>
        </cdr:cNvSpPr>
      </cdr:nvSpPr>
      <cdr:spPr>
        <a:xfrm>
          <a:off x="3457575" y="260985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0.773</cdr:y>
    </cdr:from>
    <cdr:to>
      <cdr:x>0.376</cdr:x>
      <cdr:y>0.918</cdr:y>
    </cdr:to>
    <cdr:sp>
      <cdr:nvSpPr>
        <cdr:cNvPr id="6" name="AutoShape 12"/>
        <cdr:cNvSpPr>
          <a:spLocks/>
        </cdr:cNvSpPr>
      </cdr:nvSpPr>
      <cdr:spPr>
        <a:xfrm rot="16200000">
          <a:off x="3324225" y="4448175"/>
          <a:ext cx="133350" cy="838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Régi vasút töltése</a:t>
          </a:r>
        </a:p>
      </cdr:txBody>
    </cdr:sp>
  </cdr:relSizeAnchor>
  <cdr:relSizeAnchor xmlns:cdr="http://schemas.openxmlformats.org/drawingml/2006/chartDrawing">
    <cdr:from>
      <cdr:x>0.46075</cdr:x>
      <cdr:y>0.416</cdr:y>
    </cdr:from>
    <cdr:to>
      <cdr:x>0.46225</cdr:x>
      <cdr:y>0.94125</cdr:y>
    </cdr:to>
    <cdr:sp>
      <cdr:nvSpPr>
        <cdr:cNvPr id="7" name="Line 13"/>
        <cdr:cNvSpPr>
          <a:spLocks/>
        </cdr:cNvSpPr>
      </cdr:nvSpPr>
      <cdr:spPr>
        <a:xfrm>
          <a:off x="4248150" y="2390775"/>
          <a:ext cx="952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0.75</cdr:y>
    </cdr:from>
    <cdr:to>
      <cdr:x>0.461</cdr:x>
      <cdr:y>0.91675</cdr:y>
    </cdr:to>
    <cdr:sp>
      <cdr:nvSpPr>
        <cdr:cNvPr id="8" name="AutoShape 14"/>
        <cdr:cNvSpPr>
          <a:spLocks/>
        </cdr:cNvSpPr>
      </cdr:nvSpPr>
      <cdr:spPr>
        <a:xfrm rot="16200000">
          <a:off x="4114800" y="4314825"/>
          <a:ext cx="133350" cy="962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Bauxit szállító út</a:t>
          </a:r>
        </a:p>
      </cdr:txBody>
    </cdr:sp>
  </cdr:relSizeAnchor>
  <cdr:relSizeAnchor xmlns:cdr="http://schemas.openxmlformats.org/drawingml/2006/chartDrawing">
    <cdr:from>
      <cdr:x>0.573</cdr:x>
      <cdr:y>0.45375</cdr:y>
    </cdr:from>
    <cdr:to>
      <cdr:x>0.573</cdr:x>
      <cdr:y>0.94125</cdr:y>
    </cdr:to>
    <cdr:sp>
      <cdr:nvSpPr>
        <cdr:cNvPr id="9" name="Line 15"/>
        <cdr:cNvSpPr>
          <a:spLocks/>
        </cdr:cNvSpPr>
      </cdr:nvSpPr>
      <cdr:spPr>
        <a:xfrm>
          <a:off x="5276850" y="2609850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0.55875</cdr:x>
      <cdr:y>0.69325</cdr:y>
    </cdr:from>
    <cdr:to>
      <cdr:x>0.57325</cdr:x>
      <cdr:y>0.91725</cdr:y>
    </cdr:to>
    <cdr:sp>
      <cdr:nvSpPr>
        <cdr:cNvPr id="10" name="AutoShape 16"/>
        <cdr:cNvSpPr>
          <a:spLocks/>
        </cdr:cNvSpPr>
      </cdr:nvSpPr>
      <cdr:spPr>
        <a:xfrm rot="16200000">
          <a:off x="5143500" y="3990975"/>
          <a:ext cx="133350" cy="1295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Németbánya, pecsételőhely</a:t>
          </a:r>
        </a:p>
      </cdr:txBody>
    </cdr:sp>
  </cdr:relSizeAnchor>
  <cdr:relSizeAnchor xmlns:cdr="http://schemas.openxmlformats.org/drawingml/2006/chartDrawing">
    <cdr:from>
      <cdr:x>0.6815</cdr:x>
      <cdr:y>0.416</cdr:y>
    </cdr:from>
    <cdr:to>
      <cdr:x>0.684</cdr:x>
      <cdr:y>0.94125</cdr:y>
    </cdr:to>
    <cdr:sp>
      <cdr:nvSpPr>
        <cdr:cNvPr id="11" name="Line 17"/>
        <cdr:cNvSpPr>
          <a:spLocks/>
        </cdr:cNvSpPr>
      </cdr:nvSpPr>
      <cdr:spPr>
        <a:xfrm flipH="1">
          <a:off x="6276975" y="2390775"/>
          <a:ext cx="1905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</cdr:x>
      <cdr:y>0.73325</cdr:y>
    </cdr:from>
    <cdr:to>
      <cdr:x>0.6815</cdr:x>
      <cdr:y>0.93125</cdr:y>
    </cdr:to>
    <cdr:sp>
      <cdr:nvSpPr>
        <cdr:cNvPr id="12" name="AutoShape 18"/>
        <cdr:cNvSpPr>
          <a:spLocks/>
        </cdr:cNvSpPr>
      </cdr:nvSpPr>
      <cdr:spPr>
        <a:xfrm rot="16200000">
          <a:off x="6143625" y="421957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Aszfaltút Bakonybél felé</a:t>
          </a:r>
        </a:p>
      </cdr:txBody>
    </cdr:sp>
  </cdr:relSizeAnchor>
  <cdr:relSizeAnchor xmlns:cdr="http://schemas.openxmlformats.org/drawingml/2006/chartDrawing">
    <cdr:from>
      <cdr:x>0.8865</cdr:x>
      <cdr:y>0.45375</cdr:y>
    </cdr:from>
    <cdr:to>
      <cdr:x>0.8865</cdr:x>
      <cdr:y>0.93075</cdr:y>
    </cdr:to>
    <cdr:sp>
      <cdr:nvSpPr>
        <cdr:cNvPr id="13" name="Line 19"/>
        <cdr:cNvSpPr>
          <a:spLocks/>
        </cdr:cNvSpPr>
      </cdr:nvSpPr>
      <cdr:spPr>
        <a:xfrm>
          <a:off x="8172450" y="26098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0.87075</cdr:x>
      <cdr:y>0.69325</cdr:y>
    </cdr:from>
    <cdr:to>
      <cdr:x>0.88525</cdr:x>
      <cdr:y>0.92025</cdr:y>
    </cdr:to>
    <cdr:sp>
      <cdr:nvSpPr>
        <cdr:cNvPr id="14" name="AutoShape 20"/>
        <cdr:cNvSpPr>
          <a:spLocks/>
        </cdr:cNvSpPr>
      </cdr:nvSpPr>
      <cdr:spPr>
        <a:xfrm rot="16200000">
          <a:off x="8020050" y="3990975"/>
          <a:ext cx="133350" cy="1304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Bakonybél, Gerence fogadó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workbookViewId="0" topLeftCell="A124">
      <selection activeCell="E31" sqref="E3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3">
        <v>260</v>
      </c>
      <c r="B4" s="34">
        <v>270</v>
      </c>
      <c r="C4" s="35">
        <v>572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36" t="s">
        <v>17</v>
      </c>
    </row>
    <row r="5" spans="1:8" ht="12.75">
      <c r="A5" s="5">
        <v>260</v>
      </c>
      <c r="B5" s="6">
        <v>262</v>
      </c>
      <c r="C5" s="6">
        <v>557</v>
      </c>
      <c r="D5" s="2">
        <f>SQRT((B5-B4)*(B5-B4)+(C5-C4)*(C5-C4))</f>
        <v>17</v>
      </c>
      <c r="E5" s="23">
        <f>SUM(D$4:D5)*1000/195</f>
        <v>87.17948717948718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260</v>
      </c>
      <c r="B6" s="1">
        <v>292</v>
      </c>
      <c r="C6" s="1">
        <v>541</v>
      </c>
      <c r="D6" s="2">
        <f aca="true" t="shared" si="2" ref="D6:D69">SQRT((B6-B5)*(B6-B5)+(C6-C5)*(C6-C5))</f>
        <v>34</v>
      </c>
      <c r="E6" s="23">
        <f>SUM(D$4:D6)*1000/195</f>
        <v>261.53846153846155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265</v>
      </c>
      <c r="B7" s="1">
        <v>308</v>
      </c>
      <c r="C7" s="1">
        <v>513</v>
      </c>
      <c r="D7" s="2">
        <f t="shared" si="2"/>
        <v>32.2490309931942</v>
      </c>
      <c r="E7" s="23">
        <f>SUM(D$4:D7)*1000/195</f>
        <v>426.91810765740615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265</v>
      </c>
      <c r="B8" s="1">
        <v>327</v>
      </c>
      <c r="C8" s="1">
        <v>506</v>
      </c>
      <c r="D8" s="2">
        <f t="shared" si="2"/>
        <v>20.248456731316587</v>
      </c>
      <c r="E8" s="23">
        <f>SUM(D$4:D8)*1000/195</f>
        <v>530.7563473051836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265</v>
      </c>
      <c r="B9" s="1">
        <v>338</v>
      </c>
      <c r="C9" s="1">
        <v>507</v>
      </c>
      <c r="D9" s="2">
        <f t="shared" si="2"/>
        <v>11.045361017187261</v>
      </c>
      <c r="E9" s="23">
        <f>SUM(D$4:D9)*1000/195</f>
        <v>587.3992243164003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270</v>
      </c>
      <c r="B10" s="1">
        <v>352</v>
      </c>
      <c r="C10" s="1">
        <v>495</v>
      </c>
      <c r="D10" s="2">
        <f t="shared" si="2"/>
        <v>18.439088914585774</v>
      </c>
      <c r="E10" s="23">
        <f>SUM(D$4:D10)*1000/195</f>
        <v>681.9586546476095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270</v>
      </c>
      <c r="B11" s="1">
        <v>365</v>
      </c>
      <c r="C11" s="1">
        <v>494</v>
      </c>
      <c r="D11" s="2">
        <f t="shared" si="2"/>
        <v>13.038404810405298</v>
      </c>
      <c r="E11" s="23">
        <f>SUM(D$4:D11)*1000/195</f>
        <v>748.8222690599442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270</v>
      </c>
      <c r="B12" s="1">
        <v>386</v>
      </c>
      <c r="C12" s="1">
        <v>498</v>
      </c>
      <c r="D12" s="2">
        <f t="shared" si="2"/>
        <v>21.37755832643195</v>
      </c>
      <c r="E12" s="23">
        <f>SUM(D$4:D12)*1000/195</f>
        <v>858.4507732980568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275</v>
      </c>
      <c r="B13" s="1">
        <v>419</v>
      </c>
      <c r="C13" s="1">
        <v>487</v>
      </c>
      <c r="D13" s="2">
        <f t="shared" si="2"/>
        <v>34.785054261852174</v>
      </c>
      <c r="E13" s="23">
        <f>SUM(D$4:D13)*1000/195</f>
        <v>1036.8356669485806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280</v>
      </c>
      <c r="B14" s="1">
        <v>453</v>
      </c>
      <c r="C14" s="1">
        <v>464</v>
      </c>
      <c r="D14" s="2">
        <f t="shared" si="2"/>
        <v>41.048751503547585</v>
      </c>
      <c r="E14" s="23">
        <f>SUM(D$4:D14)*1000/195</f>
        <v>1247.3420849154913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280</v>
      </c>
      <c r="B15" s="1">
        <v>486</v>
      </c>
      <c r="C15" s="1">
        <v>430</v>
      </c>
      <c r="D15" s="2">
        <f t="shared" si="2"/>
        <v>47.38143096192854</v>
      </c>
      <c r="E15" s="23">
        <f>SUM(D$4:D15)*1000/195</f>
        <v>1490.3237821561506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285</v>
      </c>
      <c r="B16" s="1">
        <v>505</v>
      </c>
      <c r="C16" s="1">
        <v>398</v>
      </c>
      <c r="D16" s="2">
        <f t="shared" si="2"/>
        <v>37.21558813185679</v>
      </c>
      <c r="E16" s="23">
        <f>SUM(D$4:D16)*1000/195</f>
        <v>1681.1729520631086</v>
      </c>
      <c r="F16" s="5">
        <f t="shared" si="0"/>
        <v>5</v>
      </c>
      <c r="G16" s="16">
        <f t="shared" si="1"/>
        <v>0</v>
      </c>
      <c r="H16" s="4"/>
    </row>
    <row r="17" spans="1:8" ht="12.75">
      <c r="A17" s="3">
        <v>280</v>
      </c>
      <c r="B17" s="1">
        <v>528</v>
      </c>
      <c r="C17" s="1">
        <v>402</v>
      </c>
      <c r="D17" s="2">
        <f t="shared" si="2"/>
        <v>23.345235059857504</v>
      </c>
      <c r="E17" s="23">
        <f>SUM(D$4:D17)*1000/195</f>
        <v>1800.8921062162237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280</v>
      </c>
      <c r="B18" s="1">
        <v>538</v>
      </c>
      <c r="C18" s="1">
        <v>395</v>
      </c>
      <c r="D18" s="2">
        <f t="shared" si="2"/>
        <v>12.206555615733702</v>
      </c>
      <c r="E18" s="23">
        <f>SUM(D$4:D18)*1000/195</f>
        <v>1863.4898273225504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280</v>
      </c>
      <c r="B19" s="1">
        <v>536</v>
      </c>
      <c r="C19" s="1">
        <v>374</v>
      </c>
      <c r="D19" s="2">
        <f t="shared" si="2"/>
        <v>21.095023109728988</v>
      </c>
      <c r="E19" s="23">
        <f>SUM(D$4:D19)*1000/195</f>
        <v>1971.6694330134683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280</v>
      </c>
      <c r="B20" s="1">
        <v>556</v>
      </c>
      <c r="C20" s="1">
        <v>345</v>
      </c>
      <c r="D20" s="2">
        <f t="shared" si="2"/>
        <v>35.22782990761707</v>
      </c>
      <c r="E20" s="23">
        <f>SUM(D$4:D20)*1000/195</f>
        <v>2152.3249710012483</v>
      </c>
      <c r="F20" s="5">
        <f t="shared" si="0"/>
        <v>0</v>
      </c>
      <c r="G20" s="16">
        <f t="shared" si="1"/>
        <v>5</v>
      </c>
      <c r="H20" s="4"/>
    </row>
    <row r="21" spans="1:8" ht="12.75">
      <c r="A21" s="3">
        <v>285</v>
      </c>
      <c r="B21" s="1">
        <v>559</v>
      </c>
      <c r="C21" s="1">
        <v>323</v>
      </c>
      <c r="D21" s="2">
        <f t="shared" si="2"/>
        <v>22.20360331117452</v>
      </c>
      <c r="E21" s="23">
        <f>SUM(D$4:D21)*1000/195</f>
        <v>2266.1896033662456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285</v>
      </c>
      <c r="B22" s="1">
        <v>574</v>
      </c>
      <c r="C22" s="1">
        <v>294</v>
      </c>
      <c r="D22" s="2">
        <f t="shared" si="2"/>
        <v>32.64965543462902</v>
      </c>
      <c r="E22" s="23">
        <f>SUM(D$4:D22)*1000/195</f>
        <v>2433.6237338002406</v>
      </c>
      <c r="F22" s="5">
        <f t="shared" si="0"/>
        <v>0</v>
      </c>
      <c r="G22" s="16">
        <f t="shared" si="1"/>
        <v>5</v>
      </c>
      <c r="H22" s="4"/>
    </row>
    <row r="23" spans="1:8" ht="12.75">
      <c r="A23" s="3">
        <v>290</v>
      </c>
      <c r="B23" s="1">
        <v>578</v>
      </c>
      <c r="C23" s="1">
        <v>273</v>
      </c>
      <c r="D23" s="2">
        <f t="shared" si="2"/>
        <v>21.37755832643195</v>
      </c>
      <c r="E23" s="23">
        <f>SUM(D$4:D23)*1000/195</f>
        <v>2543.2522380383534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280</v>
      </c>
      <c r="B24" s="1">
        <v>625</v>
      </c>
      <c r="C24" s="1">
        <v>288</v>
      </c>
      <c r="D24" s="2">
        <f t="shared" si="2"/>
        <v>49.33558553417604</v>
      </c>
      <c r="E24" s="23">
        <f>SUM(D$4:D24)*1000/195</f>
        <v>2796.2552407777175</v>
      </c>
      <c r="F24" s="5">
        <f t="shared" si="0"/>
        <v>0</v>
      </c>
      <c r="G24" s="16">
        <f t="shared" si="1"/>
        <v>5</v>
      </c>
      <c r="H24" s="4"/>
    </row>
    <row r="25" spans="1:8" ht="12.75">
      <c r="A25" s="3">
        <v>285</v>
      </c>
      <c r="B25" s="1">
        <v>659</v>
      </c>
      <c r="C25" s="1">
        <v>208</v>
      </c>
      <c r="D25" s="2">
        <f t="shared" si="2"/>
        <v>86.92525524840292</v>
      </c>
      <c r="E25" s="23">
        <f>SUM(D$4:D25)*1000/195</f>
        <v>3242.025780513117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285</v>
      </c>
      <c r="B26" s="1">
        <v>683</v>
      </c>
      <c r="C26" s="1">
        <v>187</v>
      </c>
      <c r="D26" s="2">
        <f t="shared" si="2"/>
        <v>31.89043743820395</v>
      </c>
      <c r="E26" s="23">
        <f>SUM(D$4:D26)*1000/195</f>
        <v>3405.56648532442</v>
      </c>
      <c r="F26" s="5">
        <f t="shared" si="0"/>
        <v>0</v>
      </c>
      <c r="G26" s="16">
        <f t="shared" si="1"/>
        <v>2</v>
      </c>
      <c r="H26" s="4"/>
    </row>
    <row r="27" spans="1:8" ht="12.75">
      <c r="A27" s="3">
        <v>287</v>
      </c>
      <c r="B27" s="1">
        <v>697</v>
      </c>
      <c r="C27" s="1">
        <v>166</v>
      </c>
      <c r="D27" s="2">
        <f t="shared" si="2"/>
        <v>25.238858928247925</v>
      </c>
      <c r="E27" s="23">
        <f>SUM(D$4:D27)*1000/195</f>
        <v>3534.9965311103065</v>
      </c>
      <c r="F27" s="5">
        <f t="shared" si="0"/>
        <v>0</v>
      </c>
      <c r="G27" s="16">
        <f t="shared" si="1"/>
        <v>3</v>
      </c>
      <c r="H27" s="4"/>
    </row>
    <row r="28" spans="1:8" ht="12.75">
      <c r="A28" s="3">
        <v>290</v>
      </c>
      <c r="B28" s="1">
        <v>747</v>
      </c>
      <c r="C28" s="1">
        <v>146</v>
      </c>
      <c r="D28" s="2">
        <f t="shared" si="2"/>
        <v>53.85164807134504</v>
      </c>
      <c r="E28" s="23">
        <f>SUM(D$4:D28)*1000/195</f>
        <v>3811.158828912076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300</v>
      </c>
      <c r="B29" s="1">
        <v>779</v>
      </c>
      <c r="C29" s="1">
        <v>78</v>
      </c>
      <c r="D29" s="2">
        <f t="shared" si="2"/>
        <v>75.15317691222374</v>
      </c>
      <c r="E29" s="23">
        <f>SUM(D$4:D29)*1000/195</f>
        <v>4196.55973615425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310</v>
      </c>
      <c r="B30" s="1">
        <v>831</v>
      </c>
      <c r="C30" s="1">
        <v>44</v>
      </c>
      <c r="D30" s="2">
        <f t="shared" si="2"/>
        <v>62.12889826803627</v>
      </c>
      <c r="E30" s="23">
        <f>SUM(D$4:D30)*1000/195</f>
        <v>4515.169470862127</v>
      </c>
      <c r="F30" s="5">
        <f t="shared" si="0"/>
        <v>0</v>
      </c>
      <c r="G30" s="16">
        <f t="shared" si="1"/>
        <v>0</v>
      </c>
      <c r="H30" s="4" t="s">
        <v>9</v>
      </c>
    </row>
    <row r="31" spans="1:8" ht="12.75">
      <c r="A31" s="3">
        <v>310</v>
      </c>
      <c r="B31" s="1">
        <v>547</v>
      </c>
      <c r="C31" s="1">
        <v>1559</v>
      </c>
      <c r="D31" s="2">
        <v>0</v>
      </c>
      <c r="E31" s="23">
        <f>SUM(D$4:D31)*1000/195</f>
        <v>4515.169470862127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300</v>
      </c>
      <c r="B32" s="1">
        <v>553</v>
      </c>
      <c r="C32" s="1">
        <v>1533</v>
      </c>
      <c r="D32" s="2">
        <f t="shared" si="2"/>
        <v>26.68332812825267</v>
      </c>
      <c r="E32" s="23">
        <f>SUM(D$4:D32)*1000/195</f>
        <v>4652.007051007013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320</v>
      </c>
      <c r="B33" s="1">
        <v>543</v>
      </c>
      <c r="C33" s="1">
        <v>1498</v>
      </c>
      <c r="D33" s="2">
        <f t="shared" si="2"/>
        <v>36.40054944640259</v>
      </c>
      <c r="E33" s="23">
        <f>SUM(D$4:D33)*1000/195</f>
        <v>4838.676535347538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330</v>
      </c>
      <c r="B34" s="1">
        <v>544</v>
      </c>
      <c r="C34" s="1">
        <v>1468</v>
      </c>
      <c r="D34" s="2">
        <f>SQRT((B34-B33)*(B34-B33)+(C34-C33)*(C34-C33))</f>
        <v>30.01666203960727</v>
      </c>
      <c r="E34" s="23">
        <f>SUM(D$4:D34)*1000/195</f>
        <v>4992.608135550653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340</v>
      </c>
      <c r="B35" s="1">
        <v>557</v>
      </c>
      <c r="C35" s="1">
        <v>1440</v>
      </c>
      <c r="D35" s="2">
        <f>SQRT((B35-B34)*(B35-B34)+(C35-C34)*(C35-C34))</f>
        <v>30.870698080866262</v>
      </c>
      <c r="E35" s="23">
        <f>SUM(D$4:D35)*1000/195</f>
        <v>5150.919407760223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350</v>
      </c>
      <c r="B36" s="1">
        <v>574</v>
      </c>
      <c r="C36" s="1">
        <v>1413</v>
      </c>
      <c r="D36" s="2">
        <f t="shared" si="2"/>
        <v>31.906112267087632</v>
      </c>
      <c r="E36" s="23">
        <f>SUM(D$4:D36)*1000/195</f>
        <v>5314.540496309391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360</v>
      </c>
      <c r="B37" s="1">
        <v>579</v>
      </c>
      <c r="C37" s="1">
        <v>1382</v>
      </c>
      <c r="D37" s="2">
        <f t="shared" si="2"/>
        <v>31.400636936215164</v>
      </c>
      <c r="E37" s="23">
        <f>SUM(D$4:D37)*1000/195</f>
        <v>5475.569403674597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360</v>
      </c>
      <c r="B38" s="1">
        <v>624</v>
      </c>
      <c r="C38" s="1">
        <v>1345</v>
      </c>
      <c r="D38" s="2">
        <f t="shared" si="2"/>
        <v>58.25804665451803</v>
      </c>
      <c r="E38" s="23">
        <f>SUM(D$4:D38)*1000/195</f>
        <v>5774.32861728751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355</v>
      </c>
      <c r="B39" s="1">
        <v>649</v>
      </c>
      <c r="C39" s="1">
        <v>1334</v>
      </c>
      <c r="D39" s="2">
        <f t="shared" si="2"/>
        <v>27.313000567495326</v>
      </c>
      <c r="E39" s="23">
        <f>SUM(D$4:D39)*1000/195</f>
        <v>5914.395286864409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360</v>
      </c>
      <c r="B40" s="1">
        <v>626</v>
      </c>
      <c r="C40" s="1">
        <v>1307</v>
      </c>
      <c r="D40" s="2">
        <f t="shared" si="2"/>
        <v>35.4682957019364</v>
      </c>
      <c r="E40" s="23">
        <f>SUM(D$4:D40)*1000/195</f>
        <v>6096.283982771774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360</v>
      </c>
      <c r="B41" s="1">
        <v>622</v>
      </c>
      <c r="C41" s="1">
        <v>1277</v>
      </c>
      <c r="D41" s="2">
        <f t="shared" si="2"/>
        <v>30.265491900843113</v>
      </c>
      <c r="E41" s="23">
        <f>SUM(D$4:D41)*1000/195</f>
        <v>6251.491633545328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350</v>
      </c>
      <c r="B42" s="1">
        <v>626</v>
      </c>
      <c r="C42" s="1">
        <v>1250</v>
      </c>
      <c r="D42" s="2">
        <f t="shared" si="2"/>
        <v>27.294688127912362</v>
      </c>
      <c r="E42" s="23">
        <f>SUM(D$4:D42)*1000/195</f>
        <v>6391.464393175649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340</v>
      </c>
      <c r="B43" s="1">
        <v>617</v>
      </c>
      <c r="C43" s="1">
        <v>1239</v>
      </c>
      <c r="D43" s="2">
        <f t="shared" si="2"/>
        <v>14.212670403551895</v>
      </c>
      <c r="E43" s="23">
        <f>SUM(D$4:D43)*1000/195</f>
        <v>6464.349882424633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330</v>
      </c>
      <c r="B44" s="1">
        <v>601</v>
      </c>
      <c r="C44" s="1">
        <v>1231</v>
      </c>
      <c r="D44" s="2">
        <f t="shared" si="2"/>
        <v>17.88854381999832</v>
      </c>
      <c r="E44" s="23">
        <f>SUM(D$4:D44)*1000/195</f>
        <v>6556.08600457847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330</v>
      </c>
      <c r="B45" s="1">
        <v>594</v>
      </c>
      <c r="C45" s="1">
        <v>1248</v>
      </c>
      <c r="D45" s="2">
        <f t="shared" si="2"/>
        <v>18.384776310850235</v>
      </c>
      <c r="E45" s="23">
        <f>SUM(D$4:D45)*1000/195</f>
        <v>6650.366908736676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330</v>
      </c>
      <c r="B46" s="1">
        <v>577</v>
      </c>
      <c r="C46" s="1">
        <v>1257</v>
      </c>
      <c r="D46" s="2">
        <f t="shared" si="2"/>
        <v>19.235384061671343</v>
      </c>
      <c r="E46" s="23">
        <f>SUM(D$4:D46)*1000/195</f>
        <v>6749.009903924734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330</v>
      </c>
      <c r="B47" s="1">
        <v>558</v>
      </c>
      <c r="C47" s="1">
        <v>1255</v>
      </c>
      <c r="D47" s="2">
        <f t="shared" si="2"/>
        <v>19.1049731745428</v>
      </c>
      <c r="E47" s="23">
        <f>SUM(D$4:D47)*1000/195</f>
        <v>6846.984125332645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330</v>
      </c>
      <c r="B48" s="1">
        <v>535</v>
      </c>
      <c r="C48" s="1">
        <v>1254</v>
      </c>
      <c r="D48" s="2">
        <f t="shared" si="2"/>
        <v>23.021728866442675</v>
      </c>
      <c r="E48" s="23">
        <f>SUM(D$4:D48)*1000/195</f>
        <v>6965.044273365685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330</v>
      </c>
      <c r="B49" s="1">
        <v>519</v>
      </c>
      <c r="C49" s="1">
        <v>1261</v>
      </c>
      <c r="D49" s="2">
        <f t="shared" si="2"/>
        <v>17.46424919657298</v>
      </c>
      <c r="E49" s="23">
        <f>SUM(D$4:D49)*1000/195</f>
        <v>7054.604525655802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340</v>
      </c>
      <c r="B50" s="1">
        <v>508</v>
      </c>
      <c r="C50" s="1">
        <v>1246</v>
      </c>
      <c r="D50" s="2">
        <f t="shared" si="2"/>
        <v>18.601075237738275</v>
      </c>
      <c r="E50" s="23">
        <f>SUM(D$4:D50)*1000/195</f>
        <v>7149.994655080101</v>
      </c>
      <c r="F50" s="5">
        <f t="shared" si="0"/>
        <v>0</v>
      </c>
      <c r="G50" s="16">
        <f t="shared" si="1"/>
        <v>0</v>
      </c>
      <c r="H50" s="4" t="s">
        <v>10</v>
      </c>
    </row>
    <row r="51" spans="1:8" ht="12.75">
      <c r="A51" s="3">
        <v>340</v>
      </c>
      <c r="B51" s="1">
        <v>515</v>
      </c>
      <c r="C51" s="1">
        <v>1229</v>
      </c>
      <c r="D51" s="2">
        <f t="shared" si="2"/>
        <v>18.384776310850235</v>
      </c>
      <c r="E51" s="23">
        <f>SUM(D$4:D51)*1000/195</f>
        <v>7244.275559238307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340</v>
      </c>
      <c r="B52" s="1">
        <v>516</v>
      </c>
      <c r="C52" s="1">
        <v>1212</v>
      </c>
      <c r="D52" s="2">
        <f t="shared" si="2"/>
        <v>17.029386365926403</v>
      </c>
      <c r="E52" s="23">
        <f>SUM(D$4:D52)*1000/195</f>
        <v>7331.605745730238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340</v>
      </c>
      <c r="B53" s="1">
        <v>511</v>
      </c>
      <c r="C53" s="1">
        <v>1197</v>
      </c>
      <c r="D53" s="2">
        <f t="shared" si="2"/>
        <v>15.811388300841896</v>
      </c>
      <c r="E53" s="23">
        <f>SUM(D$4:D53)*1000/195</f>
        <v>7412.689788298658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340</v>
      </c>
      <c r="B54" s="1">
        <v>530</v>
      </c>
      <c r="C54" s="1">
        <v>1149</v>
      </c>
      <c r="D54" s="2">
        <f t="shared" si="2"/>
        <v>51.62363799656123</v>
      </c>
      <c r="E54" s="23">
        <f>SUM(D$4:D54)*1000/195</f>
        <v>7677.426393409228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345</v>
      </c>
      <c r="B55" s="1">
        <v>535</v>
      </c>
      <c r="C55" s="1">
        <v>1105</v>
      </c>
      <c r="D55" s="2">
        <f t="shared" si="2"/>
        <v>44.28317965096906</v>
      </c>
      <c r="E55" s="23">
        <f>SUM(D$4:D55)*1000/195</f>
        <v>7904.519622388556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350</v>
      </c>
      <c r="B56" s="1">
        <v>539</v>
      </c>
      <c r="C56" s="1">
        <v>1081</v>
      </c>
      <c r="D56" s="2">
        <f t="shared" si="2"/>
        <v>24.331050121192877</v>
      </c>
      <c r="E56" s="23">
        <f>SUM(D$4:D56)*1000/195</f>
        <v>8029.294238394673</v>
      </c>
      <c r="F56" s="5">
        <f t="shared" si="0"/>
        <v>0</v>
      </c>
      <c r="G56" s="16">
        <f t="shared" si="1"/>
        <v>5</v>
      </c>
      <c r="H56" s="4"/>
    </row>
    <row r="57" spans="1:8" ht="12.75">
      <c r="A57" s="3">
        <v>355</v>
      </c>
      <c r="B57" s="1">
        <v>531</v>
      </c>
      <c r="C57" s="1">
        <v>1066</v>
      </c>
      <c r="D57" s="2">
        <f t="shared" si="2"/>
        <v>17</v>
      </c>
      <c r="E57" s="23">
        <f>SUM(D$4:D57)*1000/195</f>
        <v>8116.47372557416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355</v>
      </c>
      <c r="B58" s="1">
        <v>537</v>
      </c>
      <c r="C58" s="1">
        <v>1054</v>
      </c>
      <c r="D58" s="2">
        <f t="shared" si="2"/>
        <v>13.416407864998739</v>
      </c>
      <c r="E58" s="23">
        <f>SUM(D$4:D58)*1000/195</f>
        <v>8185.275817189538</v>
      </c>
      <c r="F58" s="5">
        <f t="shared" si="0"/>
        <v>0</v>
      </c>
      <c r="G58" s="16">
        <f t="shared" si="1"/>
        <v>5</v>
      </c>
      <c r="H58" s="4"/>
    </row>
    <row r="59" spans="1:8" ht="12.75">
      <c r="A59" s="3">
        <v>360</v>
      </c>
      <c r="B59" s="1">
        <v>531</v>
      </c>
      <c r="C59" s="1">
        <v>1036</v>
      </c>
      <c r="D59" s="2">
        <f t="shared" si="2"/>
        <v>18.973665961010276</v>
      </c>
      <c r="E59" s="23">
        <f>SUM(D$4:D59)*1000/195</f>
        <v>8282.576668271644</v>
      </c>
      <c r="F59" s="5">
        <f t="shared" si="0"/>
        <v>0</v>
      </c>
      <c r="G59" s="16">
        <f t="shared" si="1"/>
        <v>5</v>
      </c>
      <c r="H59" s="4"/>
    </row>
    <row r="60" spans="1:8" ht="12.75">
      <c r="A60" s="3">
        <v>365</v>
      </c>
      <c r="B60" s="1">
        <v>541</v>
      </c>
      <c r="C60" s="1">
        <v>1025</v>
      </c>
      <c r="D60" s="2">
        <f t="shared" si="2"/>
        <v>14.866068747318506</v>
      </c>
      <c r="E60" s="23">
        <f>SUM(D$4:D60)*1000/195</f>
        <v>8358.81291825789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365</v>
      </c>
      <c r="B61" s="1">
        <v>536</v>
      </c>
      <c r="C61" s="1">
        <v>1004</v>
      </c>
      <c r="D61" s="2">
        <f t="shared" si="2"/>
        <v>21.587033144922902</v>
      </c>
      <c r="E61" s="23">
        <f>SUM(D$4:D61)*1000/195</f>
        <v>8469.51565233442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370</v>
      </c>
      <c r="B62" s="1">
        <v>538</v>
      </c>
      <c r="C62" s="1">
        <v>988</v>
      </c>
      <c r="D62" s="2">
        <f t="shared" si="2"/>
        <v>16.1245154965971</v>
      </c>
      <c r="E62" s="23">
        <f>SUM(D$4:D62)*1000/195</f>
        <v>8552.205475393892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370</v>
      </c>
      <c r="B63" s="1">
        <v>537</v>
      </c>
      <c r="C63" s="1">
        <v>962</v>
      </c>
      <c r="D63" s="2">
        <f t="shared" si="2"/>
        <v>26.019223662515376</v>
      </c>
      <c r="E63" s="23">
        <f>SUM(D$4:D63)*1000/195</f>
        <v>8685.637391611917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370</v>
      </c>
      <c r="B64" s="1">
        <v>531</v>
      </c>
      <c r="C64" s="1">
        <v>940</v>
      </c>
      <c r="D64" s="2">
        <f t="shared" si="2"/>
        <v>22.80350850198276</v>
      </c>
      <c r="E64" s="23">
        <f>SUM(D$4:D64)*1000/195</f>
        <v>8802.578460852857</v>
      </c>
      <c r="F64" s="5">
        <f t="shared" si="0"/>
        <v>0</v>
      </c>
      <c r="G64" s="16">
        <f t="shared" si="1"/>
        <v>5</v>
      </c>
      <c r="H64" s="4"/>
    </row>
    <row r="65" spans="1:8" ht="12.75">
      <c r="A65" s="3">
        <v>375</v>
      </c>
      <c r="B65" s="1">
        <v>540</v>
      </c>
      <c r="C65" s="1">
        <v>921</v>
      </c>
      <c r="D65" s="2">
        <f t="shared" si="2"/>
        <v>21.02379604162864</v>
      </c>
      <c r="E65" s="23">
        <f>SUM(D$4:D65)*1000/195</f>
        <v>8910.392799527875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375</v>
      </c>
      <c r="B66" s="1">
        <v>540</v>
      </c>
      <c r="C66" s="1">
        <v>901</v>
      </c>
      <c r="D66" s="2">
        <f t="shared" si="2"/>
        <v>20</v>
      </c>
      <c r="E66" s="23">
        <f>SUM(D$4:D66)*1000/195</f>
        <v>9012.956902091977</v>
      </c>
      <c r="F66" s="5">
        <f t="shared" si="0"/>
        <v>0</v>
      </c>
      <c r="G66" s="16">
        <f t="shared" si="1"/>
        <v>5</v>
      </c>
      <c r="H66" s="4"/>
    </row>
    <row r="67" spans="1:8" ht="12.75">
      <c r="A67" s="3">
        <v>380</v>
      </c>
      <c r="B67" s="1">
        <v>515</v>
      </c>
      <c r="C67" s="1">
        <v>869</v>
      </c>
      <c r="D67" s="2">
        <f t="shared" si="2"/>
        <v>40.607881008493905</v>
      </c>
      <c r="E67" s="23">
        <f>SUM(D$4:D67)*1000/195</f>
        <v>9221.20244572528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380</v>
      </c>
      <c r="B68" s="1">
        <v>518</v>
      </c>
      <c r="C68" s="1">
        <v>845</v>
      </c>
      <c r="D68" s="2">
        <f t="shared" si="2"/>
        <v>24.186773244895647</v>
      </c>
      <c r="E68" s="23">
        <f>SUM(D$4:D68)*1000/195</f>
        <v>9345.237180314489</v>
      </c>
      <c r="F68" s="5">
        <f t="shared" si="0"/>
        <v>0</v>
      </c>
      <c r="G68" s="16">
        <f t="shared" si="1"/>
        <v>5</v>
      </c>
      <c r="H68" s="4"/>
    </row>
    <row r="69" spans="1:8" ht="12.75">
      <c r="A69" s="3">
        <v>385</v>
      </c>
      <c r="B69" s="1">
        <v>512</v>
      </c>
      <c r="C69" s="1">
        <v>825</v>
      </c>
      <c r="D69" s="2">
        <f t="shared" si="2"/>
        <v>20.8806130178211</v>
      </c>
      <c r="E69" s="23">
        <f>SUM(D$4:D69)*1000/195</f>
        <v>9452.317247072546</v>
      </c>
      <c r="F69" s="5">
        <f aca="true" t="shared" si="3" ref="F69:F132">IF(A69-A70&gt;0,A69-A70,0)</f>
        <v>0</v>
      </c>
      <c r="G69" s="16">
        <f aca="true" t="shared" si="4" ref="G69:G132">IF(A70-A69&gt;0,A70-A69,0)</f>
        <v>5</v>
      </c>
      <c r="H69" s="4"/>
    </row>
    <row r="70" spans="1:8" ht="12.75">
      <c r="A70" s="3">
        <v>390</v>
      </c>
      <c r="B70" s="1">
        <v>522</v>
      </c>
      <c r="C70" s="1">
        <v>805</v>
      </c>
      <c r="D70" s="2">
        <f aca="true" t="shared" si="5" ref="D70:D109">SQRT((B70-B69)*(B70-B69)+(C70-C69)*(C70-C69))</f>
        <v>22.360679774997898</v>
      </c>
      <c r="E70" s="23">
        <f>SUM(D$4:D70)*1000/195</f>
        <v>9566.987399764843</v>
      </c>
      <c r="F70" s="5">
        <f t="shared" si="3"/>
        <v>0</v>
      </c>
      <c r="G70" s="16">
        <f t="shared" si="4"/>
        <v>0</v>
      </c>
      <c r="H70" s="4"/>
    </row>
    <row r="71" spans="1:8" ht="12.75">
      <c r="A71" s="3">
        <v>390</v>
      </c>
      <c r="B71" s="1">
        <v>518</v>
      </c>
      <c r="C71" s="1">
        <v>781</v>
      </c>
      <c r="D71" s="2">
        <f t="shared" si="5"/>
        <v>24.331050121192877</v>
      </c>
      <c r="E71" s="23">
        <f>SUM(D$4:D71)*1000/195</f>
        <v>9691.762015770959</v>
      </c>
      <c r="F71" s="5">
        <f t="shared" si="3"/>
        <v>10</v>
      </c>
      <c r="G71" s="16">
        <f t="shared" si="4"/>
        <v>0</v>
      </c>
      <c r="H71" s="4" t="s">
        <v>11</v>
      </c>
    </row>
    <row r="72" spans="1:8" ht="12.75">
      <c r="A72" s="3">
        <v>380</v>
      </c>
      <c r="B72" s="1">
        <v>502</v>
      </c>
      <c r="C72" s="1">
        <v>743</v>
      </c>
      <c r="D72" s="2">
        <f t="shared" si="5"/>
        <v>41.23105625617661</v>
      </c>
      <c r="E72" s="23">
        <f>SUM(D$4:D72)*1000/195</f>
        <v>9903.203329905198</v>
      </c>
      <c r="F72" s="5">
        <f t="shared" si="3"/>
        <v>10</v>
      </c>
      <c r="G72" s="16">
        <f t="shared" si="4"/>
        <v>0</v>
      </c>
      <c r="H72" s="4"/>
    </row>
    <row r="73" spans="1:8" ht="12.75">
      <c r="A73" s="3">
        <v>370</v>
      </c>
      <c r="B73" s="1">
        <v>492</v>
      </c>
      <c r="C73" s="1">
        <v>714</v>
      </c>
      <c r="D73" s="2">
        <f t="shared" si="5"/>
        <v>30.675723300355934</v>
      </c>
      <c r="E73" s="23">
        <f>SUM(D$4:D73)*1000/195</f>
        <v>10060.514731445484</v>
      </c>
      <c r="F73" s="5">
        <f t="shared" si="3"/>
        <v>5</v>
      </c>
      <c r="G73" s="16">
        <f t="shared" si="4"/>
        <v>0</v>
      </c>
      <c r="H73" s="4"/>
    </row>
    <row r="74" spans="1:8" ht="12.75">
      <c r="A74" s="3">
        <v>365</v>
      </c>
      <c r="B74" s="1">
        <v>477</v>
      </c>
      <c r="C74" s="1">
        <v>674</v>
      </c>
      <c r="D74" s="2">
        <f t="shared" si="5"/>
        <v>42.720018726587654</v>
      </c>
      <c r="E74" s="23">
        <f>SUM(D$4:D74)*1000/195</f>
        <v>10279.59175055619</v>
      </c>
      <c r="F74" s="5">
        <f t="shared" si="3"/>
        <v>5</v>
      </c>
      <c r="G74" s="16">
        <f t="shared" si="4"/>
        <v>0</v>
      </c>
      <c r="H74" s="4"/>
    </row>
    <row r="75" spans="1:8" ht="12.75">
      <c r="A75" s="3">
        <v>360</v>
      </c>
      <c r="B75" s="1">
        <v>463</v>
      </c>
      <c r="C75" s="1">
        <v>622</v>
      </c>
      <c r="D75" s="2">
        <f t="shared" si="5"/>
        <v>53.85164807134504</v>
      </c>
      <c r="E75" s="23">
        <f>SUM(D$4:D75)*1000/195</f>
        <v>10555.75404835796</v>
      </c>
      <c r="F75" s="5">
        <f t="shared" si="3"/>
        <v>5</v>
      </c>
      <c r="G75" s="16">
        <f t="shared" si="4"/>
        <v>0</v>
      </c>
      <c r="H75" s="4"/>
    </row>
    <row r="76" spans="1:8" ht="12.75">
      <c r="A76" s="3">
        <v>355</v>
      </c>
      <c r="B76" s="1">
        <v>451</v>
      </c>
      <c r="C76" s="1">
        <v>575</v>
      </c>
      <c r="D76" s="2">
        <f t="shared" si="5"/>
        <v>48.507731342539614</v>
      </c>
      <c r="E76" s="23">
        <f>SUM(D$4:D76)*1000/195</f>
        <v>10804.511644986367</v>
      </c>
      <c r="F76" s="5">
        <f t="shared" si="3"/>
        <v>5</v>
      </c>
      <c r="G76" s="16">
        <f t="shared" si="4"/>
        <v>0</v>
      </c>
      <c r="H76" s="4"/>
    </row>
    <row r="77" spans="1:8" ht="12.75">
      <c r="A77" s="3">
        <v>350</v>
      </c>
      <c r="B77" s="1">
        <v>439</v>
      </c>
      <c r="C77" s="1">
        <v>532</v>
      </c>
      <c r="D77" s="2">
        <f t="shared" si="5"/>
        <v>44.64302857109943</v>
      </c>
      <c r="E77" s="23">
        <f>SUM(D$4:D77)*1000/195</f>
        <v>11033.450253043287</v>
      </c>
      <c r="F77" s="5">
        <f t="shared" si="3"/>
        <v>0</v>
      </c>
      <c r="G77" s="16">
        <f t="shared" si="4"/>
        <v>0</v>
      </c>
      <c r="H77" s="4"/>
    </row>
    <row r="78" spans="1:8" ht="12.75">
      <c r="A78" s="3">
        <v>350</v>
      </c>
      <c r="B78" s="1">
        <v>411</v>
      </c>
      <c r="C78" s="1">
        <v>488</v>
      </c>
      <c r="D78" s="2">
        <f t="shared" si="5"/>
        <v>52.15361924162119</v>
      </c>
      <c r="E78" s="23">
        <f>SUM(D$4:D78)*1000/195</f>
        <v>11300.904710692626</v>
      </c>
      <c r="F78" s="5">
        <f t="shared" si="3"/>
        <v>5</v>
      </c>
      <c r="G78" s="16">
        <f t="shared" si="4"/>
        <v>0</v>
      </c>
      <c r="H78" s="4" t="s">
        <v>12</v>
      </c>
    </row>
    <row r="79" spans="1:8" ht="12.75">
      <c r="A79" s="3">
        <v>345</v>
      </c>
      <c r="B79" s="1">
        <v>382</v>
      </c>
      <c r="C79" s="1">
        <v>465</v>
      </c>
      <c r="D79" s="2">
        <f t="shared" si="5"/>
        <v>37.013511046643494</v>
      </c>
      <c r="E79" s="23">
        <f>SUM(D$4:D79)*1000/195</f>
        <v>11490.717587854899</v>
      </c>
      <c r="F79" s="5">
        <f t="shared" si="3"/>
        <v>0</v>
      </c>
      <c r="G79" s="16">
        <f t="shared" si="4"/>
        <v>0</v>
      </c>
      <c r="H79" s="4"/>
    </row>
    <row r="80" spans="1:8" ht="12.75">
      <c r="A80" s="3">
        <v>345</v>
      </c>
      <c r="B80" s="1">
        <v>375</v>
      </c>
      <c r="C80" s="1">
        <v>432</v>
      </c>
      <c r="D80" s="2">
        <f t="shared" si="5"/>
        <v>33.734255586866</v>
      </c>
      <c r="E80" s="23">
        <f>SUM(D$4:D80)*1000/195</f>
        <v>11663.713770351647</v>
      </c>
      <c r="F80" s="5">
        <f t="shared" si="3"/>
        <v>5</v>
      </c>
      <c r="G80" s="16">
        <f t="shared" si="4"/>
        <v>0</v>
      </c>
      <c r="H80" s="4"/>
    </row>
    <row r="81" spans="1:8" ht="12.75">
      <c r="A81" s="3">
        <v>340</v>
      </c>
      <c r="B81" s="1">
        <v>313</v>
      </c>
      <c r="C81" s="1">
        <v>336</v>
      </c>
      <c r="D81" s="2">
        <f t="shared" si="5"/>
        <v>114.28035701729323</v>
      </c>
      <c r="E81" s="23">
        <f>SUM(D$4:D81)*1000/195</f>
        <v>12249.766883260845</v>
      </c>
      <c r="F81" s="5">
        <f t="shared" si="3"/>
        <v>5</v>
      </c>
      <c r="G81" s="16">
        <f t="shared" si="4"/>
        <v>0</v>
      </c>
      <c r="H81" s="4"/>
    </row>
    <row r="82" spans="1:8" ht="12.75">
      <c r="A82" s="3">
        <v>335</v>
      </c>
      <c r="B82" s="1">
        <v>291</v>
      </c>
      <c r="C82" s="1">
        <v>318</v>
      </c>
      <c r="D82" s="2">
        <f t="shared" si="5"/>
        <v>28.42534080710379</v>
      </c>
      <c r="E82" s="23">
        <f>SUM(D$4:D82)*1000/195</f>
        <v>12395.537861758812</v>
      </c>
      <c r="F82" s="5">
        <f t="shared" si="3"/>
        <v>5</v>
      </c>
      <c r="G82" s="16">
        <f t="shared" si="4"/>
        <v>0</v>
      </c>
      <c r="H82" s="4"/>
    </row>
    <row r="83" spans="1:8" ht="12.75">
      <c r="A83" s="3">
        <v>330</v>
      </c>
      <c r="B83" s="1">
        <v>277</v>
      </c>
      <c r="C83" s="1">
        <v>281</v>
      </c>
      <c r="D83" s="2">
        <f t="shared" si="5"/>
        <v>39.56008088970496</v>
      </c>
      <c r="E83" s="23">
        <f>SUM(D$4:D83)*1000/195</f>
        <v>12598.410071449605</v>
      </c>
      <c r="F83" s="5">
        <f t="shared" si="3"/>
        <v>0</v>
      </c>
      <c r="G83" s="16">
        <f t="shared" si="4"/>
        <v>0</v>
      </c>
      <c r="H83" s="4"/>
    </row>
    <row r="84" spans="1:8" ht="12.75">
      <c r="A84" s="3">
        <v>330</v>
      </c>
      <c r="B84" s="1">
        <v>252</v>
      </c>
      <c r="C84" s="1">
        <v>269</v>
      </c>
      <c r="D84" s="2">
        <f t="shared" si="5"/>
        <v>27.730849247724095</v>
      </c>
      <c r="E84" s="23">
        <f>SUM(D$4:D84)*1000/195</f>
        <v>12740.619554771269</v>
      </c>
      <c r="F84" s="5">
        <f t="shared" si="3"/>
        <v>0</v>
      </c>
      <c r="G84" s="16">
        <f t="shared" si="4"/>
        <v>0</v>
      </c>
      <c r="H84" s="4"/>
    </row>
    <row r="85" spans="1:8" ht="12.75">
      <c r="A85" s="3">
        <v>330</v>
      </c>
      <c r="B85" s="1">
        <v>248</v>
      </c>
      <c r="C85" s="1">
        <v>286</v>
      </c>
      <c r="D85" s="2">
        <f t="shared" si="5"/>
        <v>17.46424919657298</v>
      </c>
      <c r="E85" s="23">
        <f>SUM(D$4:D85)*1000/195</f>
        <v>12830.179807061384</v>
      </c>
      <c r="F85" s="5">
        <f t="shared" si="3"/>
        <v>0</v>
      </c>
      <c r="G85" s="16">
        <f t="shared" si="4"/>
        <v>0</v>
      </c>
      <c r="H85" s="4" t="s">
        <v>13</v>
      </c>
    </row>
    <row r="86" spans="1:8" ht="12.75">
      <c r="A86" s="3">
        <v>330</v>
      </c>
      <c r="B86" s="1">
        <v>252</v>
      </c>
      <c r="C86" s="1">
        <v>269</v>
      </c>
      <c r="D86" s="2">
        <f t="shared" si="5"/>
        <v>17.46424919657298</v>
      </c>
      <c r="E86" s="23">
        <f>SUM(D$4:D86)*1000/195</f>
        <v>12919.740059351501</v>
      </c>
      <c r="F86" s="5">
        <f t="shared" si="3"/>
        <v>0</v>
      </c>
      <c r="G86" s="16">
        <f t="shared" si="4"/>
        <v>0</v>
      </c>
      <c r="H86" s="4"/>
    </row>
    <row r="87" spans="1:8" ht="12.75">
      <c r="A87" s="3">
        <v>330</v>
      </c>
      <c r="B87" s="1">
        <v>277</v>
      </c>
      <c r="C87" s="1">
        <v>278</v>
      </c>
      <c r="D87" s="2">
        <f t="shared" si="5"/>
        <v>26.570660511172846</v>
      </c>
      <c r="E87" s="23">
        <f>SUM(D$4:D87)*1000/195</f>
        <v>13055.999856844695</v>
      </c>
      <c r="F87" s="5">
        <f t="shared" si="3"/>
        <v>0</v>
      </c>
      <c r="G87" s="16">
        <f t="shared" si="4"/>
        <v>10</v>
      </c>
      <c r="H87" s="4"/>
    </row>
    <row r="88" spans="1:8" ht="12.75">
      <c r="A88" s="3">
        <v>340</v>
      </c>
      <c r="B88" s="1">
        <v>288</v>
      </c>
      <c r="C88" s="1">
        <v>272</v>
      </c>
      <c r="D88" s="2">
        <f t="shared" si="5"/>
        <v>12.529964086141668</v>
      </c>
      <c r="E88" s="23">
        <f>SUM(D$4:D88)*1000/195</f>
        <v>13120.256082927473</v>
      </c>
      <c r="F88" s="5">
        <f t="shared" si="3"/>
        <v>0</v>
      </c>
      <c r="G88" s="16">
        <f t="shared" si="4"/>
        <v>20</v>
      </c>
      <c r="H88" s="4"/>
    </row>
    <row r="89" spans="1:8" ht="12.75">
      <c r="A89" s="3">
        <v>360</v>
      </c>
      <c r="B89" s="1">
        <v>310</v>
      </c>
      <c r="C89" s="1">
        <v>273</v>
      </c>
      <c r="D89" s="2">
        <f t="shared" si="5"/>
        <v>22.02271554554524</v>
      </c>
      <c r="E89" s="23">
        <f>SUM(D$4:D89)*1000/195</f>
        <v>13233.193085725143</v>
      </c>
      <c r="F89" s="5">
        <f t="shared" si="3"/>
        <v>0</v>
      </c>
      <c r="G89" s="16">
        <f t="shared" si="4"/>
        <v>10</v>
      </c>
      <c r="H89" s="4"/>
    </row>
    <row r="90" spans="1:8" ht="12.75">
      <c r="A90" s="3">
        <v>370</v>
      </c>
      <c r="B90" s="1">
        <v>328</v>
      </c>
      <c r="C90" s="1">
        <v>281</v>
      </c>
      <c r="D90" s="2">
        <f t="shared" si="5"/>
        <v>19.697715603592208</v>
      </c>
      <c r="E90" s="23">
        <f>SUM(D$4:D90)*1000/195</f>
        <v>13334.20701189741</v>
      </c>
      <c r="F90" s="5">
        <f t="shared" si="3"/>
        <v>0</v>
      </c>
      <c r="G90" s="16">
        <f t="shared" si="4"/>
        <v>10</v>
      </c>
      <c r="H90" s="4"/>
    </row>
    <row r="91" spans="1:8" ht="12.75">
      <c r="A91" s="3">
        <v>380</v>
      </c>
      <c r="B91" s="1">
        <v>346</v>
      </c>
      <c r="C91" s="1">
        <v>279</v>
      </c>
      <c r="D91" s="2">
        <f t="shared" si="5"/>
        <v>18.110770276274835</v>
      </c>
      <c r="E91" s="23">
        <f>SUM(D$4:D91)*1000/195</f>
        <v>13427.082756903947</v>
      </c>
      <c r="F91" s="5">
        <f t="shared" si="3"/>
        <v>0</v>
      </c>
      <c r="G91" s="16">
        <f t="shared" si="4"/>
        <v>20</v>
      </c>
      <c r="H91" s="4"/>
    </row>
    <row r="92" spans="1:8" ht="12.75">
      <c r="A92" s="3">
        <v>400</v>
      </c>
      <c r="B92" s="1">
        <v>364</v>
      </c>
      <c r="C92" s="1">
        <v>277</v>
      </c>
      <c r="D92" s="2">
        <f t="shared" si="5"/>
        <v>18.110770276274835</v>
      </c>
      <c r="E92" s="23">
        <f>SUM(D$4:D92)*1000/195</f>
        <v>13519.958501910485</v>
      </c>
      <c r="F92" s="5">
        <f t="shared" si="3"/>
        <v>0</v>
      </c>
      <c r="G92" s="16">
        <f t="shared" si="4"/>
        <v>10</v>
      </c>
      <c r="H92" s="4"/>
    </row>
    <row r="93" spans="1:8" ht="12.75">
      <c r="A93" s="3">
        <v>410</v>
      </c>
      <c r="B93" s="1">
        <v>380</v>
      </c>
      <c r="C93" s="1">
        <v>261</v>
      </c>
      <c r="D93" s="2">
        <f t="shared" si="5"/>
        <v>22.627416997969522</v>
      </c>
      <c r="E93" s="23">
        <f>SUM(D$4:D93)*1000/195</f>
        <v>13635.99653779751</v>
      </c>
      <c r="F93" s="5">
        <f t="shared" si="3"/>
        <v>10</v>
      </c>
      <c r="G93" s="16">
        <f t="shared" si="4"/>
        <v>0</v>
      </c>
      <c r="H93" s="4"/>
    </row>
    <row r="94" spans="1:8" ht="12.75">
      <c r="A94" s="3">
        <v>400</v>
      </c>
      <c r="B94" s="1">
        <v>412</v>
      </c>
      <c r="C94" s="1">
        <v>252</v>
      </c>
      <c r="D94" s="2">
        <f t="shared" si="5"/>
        <v>33.24154027718932</v>
      </c>
      <c r="E94" s="23">
        <f>SUM(D$4:D94)*1000/195</f>
        <v>13806.465975116427</v>
      </c>
      <c r="F94" s="5">
        <f t="shared" si="3"/>
        <v>0</v>
      </c>
      <c r="G94" s="16">
        <f t="shared" si="4"/>
        <v>10</v>
      </c>
      <c r="H94" s="4"/>
    </row>
    <row r="95" spans="1:8" ht="12.75">
      <c r="A95" s="3">
        <v>410</v>
      </c>
      <c r="B95" s="1">
        <v>441</v>
      </c>
      <c r="C95" s="1">
        <v>240</v>
      </c>
      <c r="D95" s="2">
        <f t="shared" si="5"/>
        <v>31.38470965295043</v>
      </c>
      <c r="E95" s="23">
        <f>SUM(D$4:D95)*1000/195</f>
        <v>13967.413204105917</v>
      </c>
      <c r="F95" s="5">
        <f t="shared" si="3"/>
        <v>0</v>
      </c>
      <c r="G95" s="16">
        <f t="shared" si="4"/>
        <v>10</v>
      </c>
      <c r="H95" s="4"/>
    </row>
    <row r="96" spans="1:8" ht="12.75">
      <c r="A96" s="3">
        <v>420</v>
      </c>
      <c r="B96" s="1">
        <v>455</v>
      </c>
      <c r="C96" s="1">
        <v>223</v>
      </c>
      <c r="D96" s="2">
        <f t="shared" si="5"/>
        <v>22.02271554554524</v>
      </c>
      <c r="E96" s="23">
        <f>SUM(D$4:D96)*1000/195</f>
        <v>14080.350206903586</v>
      </c>
      <c r="F96" s="5">
        <f t="shared" si="3"/>
        <v>0</v>
      </c>
      <c r="G96" s="16">
        <f t="shared" si="4"/>
        <v>0</v>
      </c>
      <c r="H96" s="4"/>
    </row>
    <row r="97" spans="1:8" ht="12.75">
      <c r="A97" s="3">
        <v>420</v>
      </c>
      <c r="B97" s="1">
        <v>473</v>
      </c>
      <c r="C97" s="1">
        <v>217</v>
      </c>
      <c r="D97" s="2">
        <f t="shared" si="5"/>
        <v>18.973665961010276</v>
      </c>
      <c r="E97" s="23">
        <f>SUM(D$4:D97)*1000/195</f>
        <v>14177.65105798569</v>
      </c>
      <c r="F97" s="5">
        <f t="shared" si="3"/>
        <v>20</v>
      </c>
      <c r="G97" s="16">
        <f t="shared" si="4"/>
        <v>0</v>
      </c>
      <c r="H97" s="4"/>
    </row>
    <row r="98" spans="1:8" ht="12.75">
      <c r="A98" s="3">
        <v>400</v>
      </c>
      <c r="B98" s="1">
        <v>481</v>
      </c>
      <c r="C98" s="1">
        <v>204</v>
      </c>
      <c r="D98" s="2">
        <f t="shared" si="5"/>
        <v>15.264337522473747</v>
      </c>
      <c r="E98" s="23">
        <f>SUM(D$4:D98)*1000/195</f>
        <v>14255.929711947094</v>
      </c>
      <c r="F98" s="5">
        <f t="shared" si="3"/>
        <v>0</v>
      </c>
      <c r="G98" s="16">
        <f t="shared" si="4"/>
        <v>20</v>
      </c>
      <c r="H98" s="4"/>
    </row>
    <row r="99" spans="1:8" ht="12.75">
      <c r="A99" s="3">
        <v>420</v>
      </c>
      <c r="B99" s="1">
        <v>495</v>
      </c>
      <c r="C99" s="1">
        <v>200</v>
      </c>
      <c r="D99" s="2">
        <f t="shared" si="5"/>
        <v>14.560219778561036</v>
      </c>
      <c r="E99" s="23">
        <f>SUM(D$4:D99)*1000/195</f>
        <v>14330.597505683303</v>
      </c>
      <c r="F99" s="5">
        <f t="shared" si="3"/>
        <v>0</v>
      </c>
      <c r="G99" s="16">
        <f t="shared" si="4"/>
        <v>0</v>
      </c>
      <c r="H99" s="4"/>
    </row>
    <row r="100" spans="1:8" ht="12.75">
      <c r="A100" s="3">
        <v>420</v>
      </c>
      <c r="B100" s="1">
        <v>519</v>
      </c>
      <c r="C100" s="1">
        <v>186</v>
      </c>
      <c r="D100" s="2">
        <f t="shared" si="5"/>
        <v>27.784887978899608</v>
      </c>
      <c r="E100" s="23">
        <f>SUM(D$4:D100)*1000/195</f>
        <v>14473.084110703303</v>
      </c>
      <c r="F100" s="5">
        <f t="shared" si="3"/>
        <v>0</v>
      </c>
      <c r="G100" s="16">
        <f t="shared" si="4"/>
        <v>0</v>
      </c>
      <c r="H100" s="4"/>
    </row>
    <row r="101" spans="1:8" ht="12.75">
      <c r="A101" s="3">
        <v>420</v>
      </c>
      <c r="B101" s="1">
        <v>226</v>
      </c>
      <c r="C101" s="1">
        <v>1535</v>
      </c>
      <c r="D101" s="2">
        <v>0</v>
      </c>
      <c r="E101" s="23">
        <f>SUM(D$4:D101)*1000/195</f>
        <v>14473.084110703303</v>
      </c>
      <c r="F101" s="5">
        <f t="shared" si="3"/>
        <v>0</v>
      </c>
      <c r="G101" s="16">
        <f t="shared" si="4"/>
        <v>10</v>
      </c>
      <c r="H101" s="4"/>
    </row>
    <row r="102" spans="1:8" ht="12.75">
      <c r="A102" s="3">
        <v>430</v>
      </c>
      <c r="B102" s="1">
        <v>246</v>
      </c>
      <c r="C102" s="1">
        <v>1509</v>
      </c>
      <c r="D102" s="2">
        <f t="shared" si="5"/>
        <v>32.802438933713454</v>
      </c>
      <c r="E102" s="23">
        <f>SUM(D$4:D102)*1000/195</f>
        <v>14641.301746260808</v>
      </c>
      <c r="F102" s="5">
        <f t="shared" si="3"/>
        <v>10</v>
      </c>
      <c r="G102" s="16">
        <f t="shared" si="4"/>
        <v>0</v>
      </c>
      <c r="H102" s="4"/>
    </row>
    <row r="103" spans="1:8" ht="12.75">
      <c r="A103" s="3">
        <v>420</v>
      </c>
      <c r="B103" s="1">
        <v>270</v>
      </c>
      <c r="C103" s="1">
        <v>1514</v>
      </c>
      <c r="D103" s="2">
        <f t="shared" si="5"/>
        <v>24.515301344262525</v>
      </c>
      <c r="E103" s="23">
        <f>SUM(D$4:D103)*1000/195</f>
        <v>14767.021240333945</v>
      </c>
      <c r="F103" s="5">
        <f t="shared" si="3"/>
        <v>10</v>
      </c>
      <c r="G103" s="16">
        <f t="shared" si="4"/>
        <v>0</v>
      </c>
      <c r="H103" s="4"/>
    </row>
    <row r="104" spans="1:8" ht="12.75">
      <c r="A104" s="3">
        <v>410</v>
      </c>
      <c r="B104" s="1">
        <v>284</v>
      </c>
      <c r="C104" s="1">
        <v>1500</v>
      </c>
      <c r="D104" s="2">
        <f t="shared" si="5"/>
        <v>19.79898987322333</v>
      </c>
      <c r="E104" s="23">
        <f>SUM(D$4:D104)*1000/195</f>
        <v>14868.554521735092</v>
      </c>
      <c r="F104" s="5">
        <f t="shared" si="3"/>
        <v>5</v>
      </c>
      <c r="G104" s="16">
        <f t="shared" si="4"/>
        <v>0</v>
      </c>
      <c r="H104" s="4"/>
    </row>
    <row r="105" spans="1:8" ht="12.75">
      <c r="A105" s="3">
        <v>405</v>
      </c>
      <c r="B105" s="1">
        <v>298</v>
      </c>
      <c r="C105" s="1">
        <v>1514</v>
      </c>
      <c r="D105" s="2">
        <f t="shared" si="5"/>
        <v>19.79898987322333</v>
      </c>
      <c r="E105" s="23">
        <f>SUM(D$4:D105)*1000/195</f>
        <v>14970.087803136237</v>
      </c>
      <c r="F105" s="5">
        <f t="shared" si="3"/>
        <v>0</v>
      </c>
      <c r="G105" s="16">
        <f t="shared" si="4"/>
        <v>0</v>
      </c>
      <c r="H105" s="4"/>
    </row>
    <row r="106" spans="1:8" ht="12.75">
      <c r="A106" s="3">
        <v>405</v>
      </c>
      <c r="B106" s="1">
        <v>307</v>
      </c>
      <c r="C106" s="1">
        <v>1479</v>
      </c>
      <c r="D106" s="2">
        <f t="shared" si="5"/>
        <v>36.138621999185304</v>
      </c>
      <c r="E106" s="23">
        <f>SUM(D$4:D106)*1000/195</f>
        <v>15155.414069798728</v>
      </c>
      <c r="F106" s="5">
        <f t="shared" si="3"/>
        <v>0</v>
      </c>
      <c r="G106" s="16">
        <f t="shared" si="4"/>
        <v>5</v>
      </c>
      <c r="H106" s="4"/>
    </row>
    <row r="107" spans="1:8" ht="12.75">
      <c r="A107" s="3">
        <v>410</v>
      </c>
      <c r="B107" s="1">
        <v>303</v>
      </c>
      <c r="C107" s="1">
        <v>1454</v>
      </c>
      <c r="D107" s="2">
        <f t="shared" si="5"/>
        <v>25.317977802344327</v>
      </c>
      <c r="E107" s="23">
        <f>SUM(D$4:D107)*1000/195</f>
        <v>15285.249853400492</v>
      </c>
      <c r="F107" s="5">
        <f t="shared" si="3"/>
        <v>5</v>
      </c>
      <c r="G107" s="16">
        <f t="shared" si="4"/>
        <v>0</v>
      </c>
      <c r="H107" s="4"/>
    </row>
    <row r="108" spans="1:8" ht="12.75">
      <c r="A108" s="3">
        <v>405</v>
      </c>
      <c r="B108" s="1">
        <v>327</v>
      </c>
      <c r="C108" s="1">
        <v>1430</v>
      </c>
      <c r="D108" s="2">
        <f t="shared" si="5"/>
        <v>33.94112549695428</v>
      </c>
      <c r="E108" s="23">
        <f>SUM(D$4:D108)*1000/195</f>
        <v>15459.306907231026</v>
      </c>
      <c r="F108" s="5">
        <f t="shared" si="3"/>
        <v>5</v>
      </c>
      <c r="G108" s="16">
        <f t="shared" si="4"/>
        <v>0</v>
      </c>
      <c r="H108" s="4"/>
    </row>
    <row r="109" spans="1:8" ht="12.75">
      <c r="A109" s="3">
        <v>400</v>
      </c>
      <c r="B109" s="1">
        <v>326</v>
      </c>
      <c r="C109" s="1">
        <v>1404</v>
      </c>
      <c r="D109" s="2">
        <f t="shared" si="5"/>
        <v>26.019223662515376</v>
      </c>
      <c r="E109" s="23">
        <f>SUM(D$4:D109)*1000/195</f>
        <v>15592.738823449054</v>
      </c>
      <c r="F109" s="5">
        <f t="shared" si="3"/>
        <v>0</v>
      </c>
      <c r="G109" s="16">
        <f t="shared" si="4"/>
        <v>0</v>
      </c>
      <c r="H109" s="4"/>
    </row>
    <row r="110" spans="1:8" ht="12.75">
      <c r="A110" s="3">
        <v>400</v>
      </c>
      <c r="B110" s="1">
        <v>319</v>
      </c>
      <c r="C110" s="1">
        <v>1386</v>
      </c>
      <c r="D110" s="2">
        <f>SQRT((B110-B109)*(B110-B109)+(C110-C109)*(C110-C109))</f>
        <v>19.313207915827967</v>
      </c>
      <c r="E110" s="23">
        <f>SUM(D$4:D110)*1000/195</f>
        <v>15691.780915325095</v>
      </c>
      <c r="F110" s="5">
        <f t="shared" si="3"/>
        <v>10</v>
      </c>
      <c r="G110" s="16">
        <f t="shared" si="4"/>
        <v>0</v>
      </c>
      <c r="H110" s="4"/>
    </row>
    <row r="111" spans="1:8" ht="12.75">
      <c r="A111" s="3">
        <v>390</v>
      </c>
      <c r="B111" s="1">
        <v>330</v>
      </c>
      <c r="C111" s="1">
        <v>1370</v>
      </c>
      <c r="D111" s="2">
        <f>SQRT((B111-B110)*(B111-B110)+(C111-C110)*(C111-C110))</f>
        <v>19.4164878389476</v>
      </c>
      <c r="E111" s="23">
        <f>SUM(D$4:D111)*1000/195</f>
        <v>15791.352647832518</v>
      </c>
      <c r="F111" s="5">
        <f t="shared" si="3"/>
        <v>0</v>
      </c>
      <c r="G111" s="16">
        <f t="shared" si="4"/>
        <v>0</v>
      </c>
      <c r="H111" s="4"/>
    </row>
    <row r="112" spans="1:8" ht="12.75">
      <c r="A112" s="3">
        <v>390</v>
      </c>
      <c r="B112" s="1">
        <v>350</v>
      </c>
      <c r="C112" s="1">
        <v>1357</v>
      </c>
      <c r="D112" s="2">
        <f aca="true" t="shared" si="6" ref="D112:D150">SQRT((B112-B111)*(B112-B111)+(C112-C111)*(C112-C111))</f>
        <v>23.853720883753127</v>
      </c>
      <c r="E112" s="23">
        <f>SUM(D$4:D112)*1000/195</f>
        <v>15913.679421595356</v>
      </c>
      <c r="F112" s="5">
        <f t="shared" si="3"/>
        <v>0</v>
      </c>
      <c r="G112" s="16">
        <f t="shared" si="4"/>
        <v>10</v>
      </c>
      <c r="H112" s="37" t="s">
        <v>14</v>
      </c>
    </row>
    <row r="113" spans="1:8" ht="12.75">
      <c r="A113" s="3">
        <v>400</v>
      </c>
      <c r="B113" s="1">
        <v>376</v>
      </c>
      <c r="C113" s="1">
        <v>1362</v>
      </c>
      <c r="D113" s="2">
        <f t="shared" si="6"/>
        <v>26.476404589747453</v>
      </c>
      <c r="E113" s="23">
        <f>SUM(D$4:D113)*1000/195</f>
        <v>16049.455855388933</v>
      </c>
      <c r="F113" s="5">
        <f t="shared" si="3"/>
        <v>0</v>
      </c>
      <c r="G113" s="16">
        <f t="shared" si="4"/>
        <v>0</v>
      </c>
      <c r="H113" s="4"/>
    </row>
    <row r="114" spans="1:8" ht="12.75">
      <c r="A114" s="3">
        <v>400</v>
      </c>
      <c r="B114" s="1">
        <v>387</v>
      </c>
      <c r="C114" s="1">
        <v>1374</v>
      </c>
      <c r="D114" s="2">
        <f t="shared" si="6"/>
        <v>16.278820596099706</v>
      </c>
      <c r="E114" s="23">
        <f>SUM(D$4:D114)*1000/195</f>
        <v>16132.93698665098</v>
      </c>
      <c r="F114" s="5">
        <f t="shared" si="3"/>
        <v>0</v>
      </c>
      <c r="G114" s="16">
        <f t="shared" si="4"/>
        <v>0</v>
      </c>
      <c r="H114" s="4"/>
    </row>
    <row r="115" spans="1:8" ht="12.75">
      <c r="A115" s="3">
        <v>400</v>
      </c>
      <c r="B115" s="1">
        <v>401</v>
      </c>
      <c r="C115" s="1">
        <v>1366</v>
      </c>
      <c r="D115" s="2">
        <f t="shared" si="6"/>
        <v>16.1245154965971</v>
      </c>
      <c r="E115" s="23">
        <f>SUM(D$4:D115)*1000/195</f>
        <v>16215.626809710455</v>
      </c>
      <c r="F115" s="5">
        <f t="shared" si="3"/>
        <v>0</v>
      </c>
      <c r="G115" s="16">
        <f t="shared" si="4"/>
        <v>0</v>
      </c>
      <c r="H115" s="4"/>
    </row>
    <row r="116" spans="1:8" ht="12.75">
      <c r="A116" s="3">
        <v>400</v>
      </c>
      <c r="B116" s="1">
        <v>415</v>
      </c>
      <c r="C116" s="1">
        <v>1375</v>
      </c>
      <c r="D116" s="2">
        <f t="shared" si="6"/>
        <v>16.64331697709324</v>
      </c>
      <c r="E116" s="23">
        <f>SUM(D$4:D116)*1000/195</f>
        <v>16300.977153182726</v>
      </c>
      <c r="F116" s="5">
        <f t="shared" si="3"/>
        <v>0</v>
      </c>
      <c r="G116" s="16">
        <f t="shared" si="4"/>
        <v>0</v>
      </c>
      <c r="H116" s="4"/>
    </row>
    <row r="117" spans="1:8" ht="12.75">
      <c r="A117" s="3">
        <v>400</v>
      </c>
      <c r="B117" s="1">
        <v>427</v>
      </c>
      <c r="C117" s="1">
        <v>1364</v>
      </c>
      <c r="D117" s="2">
        <f t="shared" si="6"/>
        <v>16.278820596099706</v>
      </c>
      <c r="E117" s="23">
        <f>SUM(D$4:D117)*1000/195</f>
        <v>16384.458284444776</v>
      </c>
      <c r="F117" s="5">
        <f t="shared" si="3"/>
        <v>0</v>
      </c>
      <c r="G117" s="16">
        <f t="shared" si="4"/>
        <v>0</v>
      </c>
      <c r="H117" s="4"/>
    </row>
    <row r="118" spans="1:8" ht="12.75">
      <c r="A118" s="3">
        <v>400</v>
      </c>
      <c r="B118" s="1">
        <v>439</v>
      </c>
      <c r="C118" s="1">
        <v>1347</v>
      </c>
      <c r="D118" s="2">
        <f t="shared" si="6"/>
        <v>20.808652046684813</v>
      </c>
      <c r="E118" s="23">
        <f>SUM(D$4:D118)*1000/195</f>
        <v>16491.169320581623</v>
      </c>
      <c r="F118" s="5">
        <f t="shared" si="3"/>
        <v>0</v>
      </c>
      <c r="G118" s="16">
        <f t="shared" si="4"/>
        <v>0</v>
      </c>
      <c r="H118" s="4"/>
    </row>
    <row r="119" spans="1:8" ht="12.75">
      <c r="A119" s="3">
        <v>400</v>
      </c>
      <c r="B119" s="1">
        <v>462</v>
      </c>
      <c r="C119" s="1">
        <v>1329</v>
      </c>
      <c r="D119" s="2">
        <f t="shared" si="6"/>
        <v>29.206163733020468</v>
      </c>
      <c r="E119" s="23">
        <f>SUM(D$4:D119)*1000/195</f>
        <v>16640.944519212495</v>
      </c>
      <c r="F119" s="5">
        <f t="shared" si="3"/>
        <v>0</v>
      </c>
      <c r="G119" s="16">
        <f t="shared" si="4"/>
        <v>0</v>
      </c>
      <c r="H119" s="4"/>
    </row>
    <row r="120" spans="1:8" ht="12.75">
      <c r="A120" s="3">
        <v>400</v>
      </c>
      <c r="B120" s="1">
        <v>472</v>
      </c>
      <c r="C120" s="1">
        <v>1262</v>
      </c>
      <c r="D120" s="2">
        <f t="shared" si="6"/>
        <v>67.7421582177598</v>
      </c>
      <c r="E120" s="23">
        <f>SUM(D$4:D120)*1000/195</f>
        <v>16988.340202380496</v>
      </c>
      <c r="F120" s="5">
        <f t="shared" si="3"/>
        <v>0</v>
      </c>
      <c r="G120" s="16">
        <f t="shared" si="4"/>
        <v>0</v>
      </c>
      <c r="H120" s="4"/>
    </row>
    <row r="121" spans="1:8" ht="12.75">
      <c r="A121" s="3">
        <v>400</v>
      </c>
      <c r="B121" s="1">
        <v>481</v>
      </c>
      <c r="C121" s="1">
        <v>1247</v>
      </c>
      <c r="D121" s="2">
        <f t="shared" si="6"/>
        <v>17.4928556845359</v>
      </c>
      <c r="E121" s="23">
        <f>SUM(D$4:D121)*1000/195</f>
        <v>17078.04715460888</v>
      </c>
      <c r="F121" s="5">
        <f t="shared" si="3"/>
        <v>0</v>
      </c>
      <c r="G121" s="16">
        <f t="shared" si="4"/>
        <v>5</v>
      </c>
      <c r="H121" s="4"/>
    </row>
    <row r="122" spans="1:8" ht="12.75">
      <c r="A122" s="3">
        <v>405</v>
      </c>
      <c r="B122" s="1">
        <v>505</v>
      </c>
      <c r="C122" s="1">
        <v>1256</v>
      </c>
      <c r="D122" s="2">
        <f t="shared" si="6"/>
        <v>25.632011235952593</v>
      </c>
      <c r="E122" s="23">
        <f>SUM(D$4:D122)*1000/195</f>
        <v>17209.49336607531</v>
      </c>
      <c r="F122" s="5">
        <f t="shared" si="3"/>
        <v>0</v>
      </c>
      <c r="G122" s="16">
        <f t="shared" si="4"/>
        <v>0</v>
      </c>
      <c r="H122" s="4"/>
    </row>
    <row r="123" spans="1:8" ht="12.75">
      <c r="A123" s="3">
        <v>405</v>
      </c>
      <c r="B123" s="1">
        <v>523</v>
      </c>
      <c r="C123" s="1">
        <v>1249</v>
      </c>
      <c r="D123" s="2">
        <f t="shared" si="6"/>
        <v>19.313207915827967</v>
      </c>
      <c r="E123" s="23">
        <f>SUM(D$4:D123)*1000/195</f>
        <v>17308.535457951348</v>
      </c>
      <c r="F123" s="5">
        <f t="shared" si="3"/>
        <v>5</v>
      </c>
      <c r="G123" s="16">
        <f t="shared" si="4"/>
        <v>0</v>
      </c>
      <c r="H123" s="4"/>
    </row>
    <row r="124" spans="1:8" ht="12.75">
      <c r="A124" s="3">
        <v>400</v>
      </c>
      <c r="B124" s="1">
        <v>544</v>
      </c>
      <c r="C124" s="1">
        <v>1228</v>
      </c>
      <c r="D124" s="2">
        <f t="shared" si="6"/>
        <v>29.698484809834994</v>
      </c>
      <c r="E124" s="23">
        <f>SUM(D$4:D124)*1000/195</f>
        <v>17460.835380053068</v>
      </c>
      <c r="F124" s="5">
        <f t="shared" si="3"/>
        <v>10</v>
      </c>
      <c r="G124" s="16">
        <f t="shared" si="4"/>
        <v>0</v>
      </c>
      <c r="H124" s="4"/>
    </row>
    <row r="125" spans="1:8" ht="12.75">
      <c r="A125" s="25">
        <v>390</v>
      </c>
      <c r="B125" s="26">
        <v>560</v>
      </c>
      <c r="C125" s="26">
        <v>1205</v>
      </c>
      <c r="D125" s="2">
        <f t="shared" si="6"/>
        <v>28.0178514522438</v>
      </c>
      <c r="E125" s="23">
        <f>SUM(D$4:D125)*1000/195</f>
        <v>17604.51666955175</v>
      </c>
      <c r="F125" s="5">
        <f t="shared" si="3"/>
        <v>0</v>
      </c>
      <c r="G125" s="16">
        <f t="shared" si="4"/>
        <v>0</v>
      </c>
      <c r="H125" s="4"/>
    </row>
    <row r="126" spans="1:8" ht="12.75">
      <c r="A126" s="25">
        <v>390</v>
      </c>
      <c r="B126" s="26">
        <v>556</v>
      </c>
      <c r="C126" s="26">
        <v>1190</v>
      </c>
      <c r="D126" s="2">
        <f t="shared" si="6"/>
        <v>15.524174696260024</v>
      </c>
      <c r="E126" s="23">
        <f>SUM(D$4:D126)*1000/195</f>
        <v>17684.127821840266</v>
      </c>
      <c r="F126" s="5">
        <f t="shared" si="3"/>
        <v>0</v>
      </c>
      <c r="G126" s="16">
        <f t="shared" si="4"/>
        <v>10</v>
      </c>
      <c r="H126" s="4"/>
    </row>
    <row r="127" spans="1:8" ht="12.75">
      <c r="A127" s="25">
        <v>400</v>
      </c>
      <c r="B127" s="26">
        <v>543</v>
      </c>
      <c r="C127" s="26">
        <v>1167</v>
      </c>
      <c r="D127" s="2">
        <f t="shared" si="6"/>
        <v>26.419689627245813</v>
      </c>
      <c r="E127" s="23">
        <f>SUM(D$4:D127)*1000/195</f>
        <v>17819.613409672293</v>
      </c>
      <c r="F127" s="5">
        <f t="shared" si="3"/>
        <v>0</v>
      </c>
      <c r="G127" s="16">
        <f t="shared" si="4"/>
        <v>0</v>
      </c>
      <c r="H127" s="4" t="s">
        <v>15</v>
      </c>
    </row>
    <row r="128" spans="1:8" ht="12.75">
      <c r="A128" s="25">
        <v>400</v>
      </c>
      <c r="B128" s="26">
        <v>553</v>
      </c>
      <c r="C128" s="26">
        <v>1154</v>
      </c>
      <c r="D128" s="2">
        <f t="shared" si="6"/>
        <v>16.401219466856727</v>
      </c>
      <c r="E128" s="23">
        <f>SUM(D$4:D128)*1000/195</f>
        <v>17903.722227451046</v>
      </c>
      <c r="F128" s="5">
        <f t="shared" si="3"/>
        <v>0</v>
      </c>
      <c r="G128" s="16">
        <f t="shared" si="4"/>
        <v>0</v>
      </c>
      <c r="H128" s="4"/>
    </row>
    <row r="129" spans="1:8" ht="12.75">
      <c r="A129" s="25">
        <v>400</v>
      </c>
      <c r="B129" s="26">
        <v>587</v>
      </c>
      <c r="C129" s="26">
        <v>1150</v>
      </c>
      <c r="D129" s="2">
        <f t="shared" si="6"/>
        <v>34.23448553724738</v>
      </c>
      <c r="E129" s="23">
        <f>SUM(D$4:D129)*1000/195</f>
        <v>18079.283691744622</v>
      </c>
      <c r="F129" s="5">
        <f t="shared" si="3"/>
        <v>0</v>
      </c>
      <c r="G129" s="16">
        <f t="shared" si="4"/>
        <v>0</v>
      </c>
      <c r="H129" s="4"/>
    </row>
    <row r="130" spans="1:8" ht="12.75">
      <c r="A130" s="25">
        <v>400</v>
      </c>
      <c r="B130" s="26">
        <v>672</v>
      </c>
      <c r="C130" s="26">
        <v>1100</v>
      </c>
      <c r="D130" s="2">
        <f t="shared" si="6"/>
        <v>98.6154146165801</v>
      </c>
      <c r="E130" s="23">
        <f>SUM(D$4:D130)*1000/195</f>
        <v>18585.00376670144</v>
      </c>
      <c r="F130" s="5">
        <f t="shared" si="3"/>
        <v>10</v>
      </c>
      <c r="G130" s="16">
        <f t="shared" si="4"/>
        <v>0</v>
      </c>
      <c r="H130" s="4"/>
    </row>
    <row r="131" spans="1:8" ht="12.75">
      <c r="A131" s="25">
        <v>390</v>
      </c>
      <c r="B131" s="26">
        <v>718</v>
      </c>
      <c r="C131" s="26">
        <v>1070</v>
      </c>
      <c r="D131" s="2">
        <f t="shared" si="6"/>
        <v>54.91812087098393</v>
      </c>
      <c r="E131" s="23">
        <f>SUM(D$4:D131)*1000/195</f>
        <v>18866.635155783413</v>
      </c>
      <c r="F131" s="5">
        <f t="shared" si="3"/>
        <v>10</v>
      </c>
      <c r="G131" s="16">
        <f t="shared" si="4"/>
        <v>0</v>
      </c>
      <c r="H131" s="4"/>
    </row>
    <row r="132" spans="1:8" ht="12.75">
      <c r="A132" s="25">
        <v>380</v>
      </c>
      <c r="B132" s="26">
        <v>737</v>
      </c>
      <c r="C132" s="26">
        <v>1051</v>
      </c>
      <c r="D132" s="2">
        <f t="shared" si="6"/>
        <v>26.870057685088806</v>
      </c>
      <c r="E132" s="23">
        <f>SUM(D$4:D132)*1000/195</f>
        <v>19004.43032339925</v>
      </c>
      <c r="F132" s="5">
        <f t="shared" si="3"/>
        <v>20</v>
      </c>
      <c r="G132" s="16">
        <f t="shared" si="4"/>
        <v>0</v>
      </c>
      <c r="H132" s="4"/>
    </row>
    <row r="133" spans="1:8" ht="12.75">
      <c r="A133" s="25">
        <v>360</v>
      </c>
      <c r="B133" s="26">
        <v>761</v>
      </c>
      <c r="C133" s="26">
        <v>1022</v>
      </c>
      <c r="D133" s="2">
        <f t="shared" si="6"/>
        <v>37.64306044943742</v>
      </c>
      <c r="E133" s="23">
        <f>SUM(D$4:D133)*1000/195</f>
        <v>19197.471659037394</v>
      </c>
      <c r="F133" s="5">
        <f aca="true" t="shared" si="7" ref="F133:F149">IF(A133-A134&gt;0,A133-A134,0)</f>
        <v>10</v>
      </c>
      <c r="G133" s="16">
        <f aca="true" t="shared" si="8" ref="G133:G149">IF(A134-A133&gt;0,A134-A133,0)</f>
        <v>0</v>
      </c>
      <c r="H133" s="4"/>
    </row>
    <row r="134" spans="1:8" ht="12.75">
      <c r="A134" s="25">
        <v>350</v>
      </c>
      <c r="B134" s="26">
        <v>783</v>
      </c>
      <c r="C134" s="26">
        <v>989</v>
      </c>
      <c r="D134" s="2">
        <f t="shared" si="6"/>
        <v>39.66106403010388</v>
      </c>
      <c r="E134" s="23">
        <f>SUM(D$4:D134)*1000/195</f>
        <v>19400.861730986642</v>
      </c>
      <c r="F134" s="5">
        <f t="shared" si="7"/>
        <v>0</v>
      </c>
      <c r="G134" s="16">
        <f t="shared" si="8"/>
        <v>0</v>
      </c>
      <c r="H134" s="4"/>
    </row>
    <row r="135" spans="1:8" ht="12.75">
      <c r="A135" s="25">
        <v>350</v>
      </c>
      <c r="B135" s="26">
        <v>781</v>
      </c>
      <c r="C135" s="26">
        <v>972</v>
      </c>
      <c r="D135" s="2">
        <f t="shared" si="6"/>
        <v>17.11724276862369</v>
      </c>
      <c r="E135" s="23">
        <f>SUM(D$4:D135)*1000/195</f>
        <v>19488.64246313343</v>
      </c>
      <c r="F135" s="5">
        <f t="shared" si="7"/>
        <v>10</v>
      </c>
      <c r="G135" s="16">
        <f t="shared" si="8"/>
        <v>0</v>
      </c>
      <c r="H135" s="4"/>
    </row>
    <row r="136" spans="1:8" ht="12.75">
      <c r="A136" s="25">
        <v>340</v>
      </c>
      <c r="B136" s="26">
        <v>769</v>
      </c>
      <c r="C136" s="26">
        <v>953</v>
      </c>
      <c r="D136" s="2">
        <f t="shared" si="6"/>
        <v>22.47220505424423</v>
      </c>
      <c r="E136" s="23">
        <f>SUM(D$4:D136)*1000/195</f>
        <v>19603.884540334682</v>
      </c>
      <c r="F136" s="5">
        <f t="shared" si="7"/>
        <v>0</v>
      </c>
      <c r="G136" s="16">
        <f t="shared" si="8"/>
        <v>0</v>
      </c>
      <c r="H136" s="4"/>
    </row>
    <row r="137" spans="1:8" ht="12.75">
      <c r="A137" s="25">
        <v>340</v>
      </c>
      <c r="B137" s="26">
        <v>769</v>
      </c>
      <c r="C137" s="26">
        <v>927</v>
      </c>
      <c r="D137" s="2">
        <f t="shared" si="6"/>
        <v>26</v>
      </c>
      <c r="E137" s="23">
        <f>SUM(D$4:D137)*1000/195</f>
        <v>19737.217873668018</v>
      </c>
      <c r="F137" s="5">
        <f t="shared" si="7"/>
        <v>0</v>
      </c>
      <c r="G137" s="16">
        <f t="shared" si="8"/>
        <v>0</v>
      </c>
      <c r="H137" s="4"/>
    </row>
    <row r="138" spans="1:8" ht="12.75">
      <c r="A138" s="25">
        <v>340</v>
      </c>
      <c r="B138" s="26">
        <v>785</v>
      </c>
      <c r="C138" s="26">
        <v>894</v>
      </c>
      <c r="D138" s="2">
        <f t="shared" si="6"/>
        <v>36.6742416417845</v>
      </c>
      <c r="E138" s="23">
        <f>SUM(D$4:D138)*1000/195</f>
        <v>19925.29090772845</v>
      </c>
      <c r="F138" s="5">
        <f t="shared" si="7"/>
        <v>20</v>
      </c>
      <c r="G138" s="16">
        <f t="shared" si="8"/>
        <v>0</v>
      </c>
      <c r="H138" s="4"/>
    </row>
    <row r="139" spans="1:8" ht="12.75">
      <c r="A139" s="25">
        <v>320</v>
      </c>
      <c r="B139" s="26">
        <v>826</v>
      </c>
      <c r="C139" s="26">
        <v>810</v>
      </c>
      <c r="D139" s="2">
        <f t="shared" si="6"/>
        <v>93.47192091746055</v>
      </c>
      <c r="E139" s="23">
        <f>SUM(D$4:D139)*1000/195</f>
        <v>20404.634091920558</v>
      </c>
      <c r="F139" s="5">
        <f t="shared" si="7"/>
        <v>20</v>
      </c>
      <c r="G139" s="16">
        <f t="shared" si="8"/>
        <v>0</v>
      </c>
      <c r="H139" s="4"/>
    </row>
    <row r="140" spans="1:8" ht="12.75">
      <c r="A140" s="25">
        <v>300</v>
      </c>
      <c r="B140" s="26">
        <v>867</v>
      </c>
      <c r="C140" s="26">
        <v>726</v>
      </c>
      <c r="D140" s="2">
        <f t="shared" si="6"/>
        <v>93.47192091746055</v>
      </c>
      <c r="E140" s="23">
        <f>SUM(D$4:D140)*1000/195</f>
        <v>20883.97727611266</v>
      </c>
      <c r="F140" s="5">
        <f t="shared" si="7"/>
        <v>20</v>
      </c>
      <c r="G140" s="16">
        <f t="shared" si="8"/>
        <v>0</v>
      </c>
      <c r="H140" s="4"/>
    </row>
    <row r="141" spans="1:8" ht="12.75">
      <c r="A141" s="25">
        <v>280</v>
      </c>
      <c r="B141" s="26">
        <v>885</v>
      </c>
      <c r="C141" s="26">
        <v>701</v>
      </c>
      <c r="D141" s="2">
        <f t="shared" si="6"/>
        <v>30.805843601498726</v>
      </c>
      <c r="E141" s="23">
        <f>SUM(D$4:D141)*1000/195</f>
        <v>21041.955961248554</v>
      </c>
      <c r="F141" s="5">
        <f t="shared" si="7"/>
        <v>10</v>
      </c>
      <c r="G141" s="16">
        <f t="shared" si="8"/>
        <v>0</v>
      </c>
      <c r="H141" s="4"/>
    </row>
    <row r="142" spans="1:8" ht="12.75">
      <c r="A142" s="25">
        <v>270</v>
      </c>
      <c r="B142" s="26">
        <v>888</v>
      </c>
      <c r="C142" s="26">
        <v>669</v>
      </c>
      <c r="D142" s="2">
        <f t="shared" si="6"/>
        <v>32.14031735997639</v>
      </c>
      <c r="E142" s="23">
        <f>SUM(D$4:D142)*1000/195</f>
        <v>21206.778101556123</v>
      </c>
      <c r="F142" s="5">
        <f t="shared" si="7"/>
        <v>0</v>
      </c>
      <c r="G142" s="16">
        <f t="shared" si="8"/>
        <v>0</v>
      </c>
      <c r="H142" s="4"/>
    </row>
    <row r="143" spans="1:8" ht="12.75">
      <c r="A143" s="25">
        <v>270</v>
      </c>
      <c r="B143" s="26">
        <v>897</v>
      </c>
      <c r="C143" s="26">
        <v>671</v>
      </c>
      <c r="D143" s="2">
        <f t="shared" si="6"/>
        <v>9.219544457292887</v>
      </c>
      <c r="E143" s="23">
        <f>SUM(D$4:D143)*1000/195</f>
        <v>21254.057816721728</v>
      </c>
      <c r="F143" s="5">
        <f t="shared" si="7"/>
        <v>0</v>
      </c>
      <c r="G143" s="16">
        <f t="shared" si="8"/>
        <v>0</v>
      </c>
      <c r="H143" s="4"/>
    </row>
    <row r="144" spans="1:8" ht="12.75">
      <c r="A144" s="25">
        <v>270</v>
      </c>
      <c r="B144" s="26">
        <v>896</v>
      </c>
      <c r="C144" s="26">
        <v>708</v>
      </c>
      <c r="D144" s="2">
        <f t="shared" si="6"/>
        <v>37.013511046643494</v>
      </c>
      <c r="E144" s="23">
        <f>SUM(D$4:D144)*1000/195</f>
        <v>21443.870693884</v>
      </c>
      <c r="F144" s="5">
        <v>0</v>
      </c>
      <c r="G144" s="16">
        <f t="shared" si="8"/>
        <v>0</v>
      </c>
      <c r="H144" s="4" t="s">
        <v>16</v>
      </c>
    </row>
    <row r="145" spans="1:8" ht="12.75">
      <c r="A145" s="25"/>
      <c r="B145" s="26"/>
      <c r="C145" s="26"/>
      <c r="D145" s="2">
        <f t="shared" si="6"/>
        <v>1141.963221824591</v>
      </c>
      <c r="E145" s="23">
        <f>SUM(D$4:D145)*1000/195</f>
        <v>27300.092344266526</v>
      </c>
      <c r="F145" s="5">
        <f t="shared" si="7"/>
        <v>0</v>
      </c>
      <c r="G145" s="16">
        <f t="shared" si="8"/>
        <v>0</v>
      </c>
      <c r="H145" s="4"/>
    </row>
    <row r="146" spans="1:8" ht="12.75">
      <c r="A146" s="25"/>
      <c r="B146" s="26"/>
      <c r="C146" s="26"/>
      <c r="D146" s="2">
        <f t="shared" si="6"/>
        <v>0</v>
      </c>
      <c r="E146" s="23">
        <f>SUM(D$4:D146)*1000/195</f>
        <v>27300.092344266526</v>
      </c>
      <c r="F146" s="5">
        <f t="shared" si="7"/>
        <v>0</v>
      </c>
      <c r="G146" s="16">
        <f t="shared" si="8"/>
        <v>0</v>
      </c>
      <c r="H146" s="4"/>
    </row>
    <row r="147" spans="1:8" ht="12.75">
      <c r="A147" s="25"/>
      <c r="B147" s="26"/>
      <c r="C147" s="26"/>
      <c r="D147" s="2">
        <f t="shared" si="6"/>
        <v>0</v>
      </c>
      <c r="E147" s="23">
        <f>SUM(D$4:D147)*1000/195</f>
        <v>27300.092344266526</v>
      </c>
      <c r="F147" s="5">
        <f t="shared" si="7"/>
        <v>0</v>
      </c>
      <c r="G147" s="16">
        <f t="shared" si="8"/>
        <v>0</v>
      </c>
      <c r="H147" s="4"/>
    </row>
    <row r="148" spans="1:8" ht="12.75">
      <c r="A148" s="25"/>
      <c r="B148" s="26"/>
      <c r="C148" s="26"/>
      <c r="D148" s="2">
        <f t="shared" si="6"/>
        <v>0</v>
      </c>
      <c r="E148" s="23">
        <f>SUM(D$4:D148)*1000/195</f>
        <v>27300.092344266526</v>
      </c>
      <c r="F148" s="5">
        <f t="shared" si="7"/>
        <v>0</v>
      </c>
      <c r="G148" s="16">
        <f t="shared" si="8"/>
        <v>0</v>
      </c>
      <c r="H148" s="4"/>
    </row>
    <row r="149" spans="1:8" ht="12.75">
      <c r="A149" s="25"/>
      <c r="B149" s="26"/>
      <c r="C149" s="26"/>
      <c r="D149" s="2">
        <f t="shared" si="6"/>
        <v>0</v>
      </c>
      <c r="E149" s="23">
        <f>SUM(D$4:D149)*1000/195</f>
        <v>27300.092344266526</v>
      </c>
      <c r="F149" s="5">
        <f t="shared" si="7"/>
        <v>0</v>
      </c>
      <c r="G149" s="16">
        <f t="shared" si="8"/>
        <v>0</v>
      </c>
      <c r="H149" s="4"/>
    </row>
    <row r="150" spans="1:8" ht="13.5" thickBot="1">
      <c r="A150" s="25"/>
      <c r="B150" s="26"/>
      <c r="C150" s="26"/>
      <c r="D150" s="29">
        <f t="shared" si="6"/>
        <v>0</v>
      </c>
      <c r="E150" s="30">
        <f>SUM(D$4:D150)*1000/195</f>
        <v>27300.092344266526</v>
      </c>
      <c r="F150" s="31">
        <v>0</v>
      </c>
      <c r="G150" s="32">
        <v>0</v>
      </c>
      <c r="H150" s="27"/>
    </row>
    <row r="151" spans="1:8" ht="26.25" customHeight="1" thickBot="1">
      <c r="A151" s="38"/>
      <c r="B151" s="39"/>
      <c r="C151" s="39"/>
      <c r="D151" s="39"/>
      <c r="E151" s="39"/>
      <c r="F151" s="39">
        <f>SUM(F4:F150)</f>
        <v>340</v>
      </c>
      <c r="G151" s="39">
        <f>SUM(G4:G150)</f>
        <v>350</v>
      </c>
      <c r="H151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2006-05-04T07:23:59Z</dcterms:modified>
  <cp:category/>
  <cp:version/>
  <cp:contentType/>
  <cp:contentStatus/>
</cp:coreProperties>
</file>