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<sst xmlns="http://schemas.openxmlformats.org/spreadsheetml/2006/main" count="17" uniqueCount="14">
  <si>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</si>
  <si>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</si>
  <si>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</si>
  <si>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</si>
  <si>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</si>
  <si>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</si>
  <si>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</si>
  <si>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</si>
  <si>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</si>
  <si>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Boldogkőváralja vá.</t>
  </si>
  <si>
    <t>Boldogkőváralja, központ</t>
  </si>
  <si>
    <t>Arka, központ</t>
  </si>
  <si>
    <t>Vadászház</t>
  </si>
  <si>
    <t>Bónyi-kút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</si>
</sst>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Boldogkőváralja - Bónyi-kút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85"/>
          <c:w val="0.5967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273.00167495807517</c:v>
                </c:pt>
                <c:pt idx="2">
                  <c:v>566.9243391818105</c:v>
                </c:pt>
                <c:pt idx="3">
                  <c:v>695.436791347366</c:v>
                </c:pt>
                <c:pt idx="4">
                  <c:v>822.3015798279093</c:v>
                </c:pt>
                <c:pt idx="5">
                  <c:v>968.0725583258776</c:v>
                </c:pt>
                <c:pt idx="6">
                  <c:v>1172.8157868148737</c:v>
                </c:pt>
                <c:pt idx="7">
                  <c:v>1470.1190286740684</c:v>
                </c:pt>
                <c:pt idx="8">
                  <c:v>1845.3200486502808</c:v>
                </c:pt>
                <c:pt idx="9">
                  <c:v>2062.8913659384493</c:v>
                </c:pt>
                <c:pt idx="10">
                  <c:v>2062.8913659384493</c:v>
                </c:pt>
                <c:pt idx="11">
                  <c:v>2444.072615869693</c:v>
                </c:pt>
                <c:pt idx="12">
                  <c:v>2680.4711916977158</c:v>
                </c:pt>
                <c:pt idx="13">
                  <c:v>2900.984012210536</c:v>
                </c:pt>
                <c:pt idx="14">
                  <c:v>3153.518827641206</c:v>
                </c:pt>
                <c:pt idx="15">
                  <c:v>3286.6547762129717</c:v>
                </c:pt>
                <c:pt idx="16">
                  <c:v>3452.748465861194</c:v>
                </c:pt>
                <c:pt idx="17">
                  <c:v>3629.5786161131596</c:v>
                </c:pt>
                <c:pt idx="18">
                  <c:v>3852.4638859808592</c:v>
                </c:pt>
                <c:pt idx="19">
                  <c:v>4016.646558735548</c:v>
                </c:pt>
                <c:pt idx="20">
                  <c:v>4016.646558735548</c:v>
                </c:pt>
                <c:pt idx="21">
                  <c:v>4294.754186693624</c:v>
                </c:pt>
                <c:pt idx="22">
                  <c:v>4391.1044135041675</c:v>
                </c:pt>
                <c:pt idx="23">
                  <c:v>4478.132940419436</c:v>
                </c:pt>
                <c:pt idx="24">
                  <c:v>4560.822763478907</c:v>
                </c:pt>
                <c:pt idx="25">
                  <c:v>4825.757970721769</c:v>
                </c:pt>
                <c:pt idx="26">
                  <c:v>4951.47746479491</c:v>
                </c:pt>
                <c:pt idx="27">
                  <c:v>5220.158221665263</c:v>
                </c:pt>
                <c:pt idx="28">
                  <c:v>5451.837339574526</c:v>
                </c:pt>
                <c:pt idx="29">
                  <c:v>5570.2311486064755</c:v>
                </c:pt>
                <c:pt idx="30">
                  <c:v>5643.655872007893</c:v>
                </c:pt>
                <c:pt idx="31">
                  <c:v>5728.232397661589</c:v>
                </c:pt>
                <c:pt idx="32">
                  <c:v>6047.419399089188</c:v>
                </c:pt>
                <c:pt idx="33">
                  <c:v>6167.577086410829</c:v>
                </c:pt>
                <c:pt idx="34">
                  <c:v>6262.967215835128</c:v>
                </c:pt>
                <c:pt idx="35">
                  <c:v>6439.201475090918</c:v>
                </c:pt>
                <c:pt idx="36">
                  <c:v>6628.945064834507</c:v>
                </c:pt>
                <c:pt idx="37">
                  <c:v>6775.615317614765</c:v>
                </c:pt>
                <c:pt idx="38">
                  <c:v>6977.903347597495</c:v>
                </c:pt>
                <c:pt idx="39">
                  <c:v>7334.673134898542</c:v>
                </c:pt>
                <c:pt idx="40">
                  <c:v>7412.2769602853205</c:v>
                </c:pt>
                <c:pt idx="41">
                  <c:v>7499.456447464808</c:v>
                </c:pt>
                <c:pt idx="42">
                  <c:v>7670.234148032466</c:v>
                </c:pt>
                <c:pt idx="43">
                  <c:v>7721.771971730523</c:v>
                </c:pt>
                <c:pt idx="44">
                  <c:v>7811.478923958911</c:v>
                </c:pt>
                <c:pt idx="45">
                  <c:v>7926.721001160164</c:v>
                </c:pt>
                <c:pt idx="46">
                  <c:v>8046.44015531328</c:v>
                </c:pt>
                <c:pt idx="47">
                  <c:v>8284.391083684975</c:v>
                </c:pt>
                <c:pt idx="48">
                  <c:v>8386.569846993547</c:v>
                </c:pt>
                <c:pt idx="49">
                  <c:v>8518.913312640356</c:v>
                </c:pt>
                <c:pt idx="50">
                  <c:v>8608.473564930475</c:v>
                </c:pt>
                <c:pt idx="51">
                  <c:v>8700.209687084312</c:v>
                </c:pt>
                <c:pt idx="52">
                  <c:v>8793.7906490889</c:v>
                </c:pt>
                <c:pt idx="53">
                  <c:v>8887.9319811437</c:v>
                </c:pt>
                <c:pt idx="54">
                  <c:v>8991.135118566768</c:v>
                </c:pt>
                <c:pt idx="55">
                  <c:v>9108.300858656981</c:v>
                </c:pt>
                <c:pt idx="56">
                  <c:v>9229.87285446344</c:v>
                </c:pt>
                <c:pt idx="57">
                  <c:v>9525.179111876527</c:v>
                </c:pt>
                <c:pt idx="58">
                  <c:v>9704.07925077409</c:v>
                </c:pt>
                <c:pt idx="59">
                  <c:v>9874.54868809301</c:v>
                </c:pt>
                <c:pt idx="60">
                  <c:v>10089.811168727014</c:v>
                </c:pt>
                <c:pt idx="61">
                  <c:v>10286.094852921933</c:v>
                </c:pt>
                <c:pt idx="62">
                  <c:v>10286.094852921933</c:v>
                </c:pt>
                <c:pt idx="63">
                  <c:v>10414.29998112706</c:v>
                </c:pt>
                <c:pt idx="64">
                  <c:v>10486.094852921933</c:v>
                </c:pt>
                <c:pt idx="65">
                  <c:v>10567.178895490353</c:v>
                </c:pt>
                <c:pt idx="66">
                  <c:v>10785.052185605717</c:v>
                </c:pt>
                <c:pt idx="67">
                  <c:v>10976.520438965661</c:v>
                </c:pt>
                <c:pt idx="68">
                  <c:v>11116.022700593716</c:v>
                </c:pt>
                <c:pt idx="69">
                  <c:v>11278.190785730556</c:v>
                </c:pt>
                <c:pt idx="70">
                  <c:v>11375.491636812658</c:v>
                </c:pt>
                <c:pt idx="71">
                  <c:v>18228.408684162398</c:v>
                </c:pt>
                <c:pt idx="72">
                  <c:v>18228.408684162398</c:v>
                </c:pt>
                <c:pt idx="73">
                  <c:v>18228.408684162398</c:v>
                </c:pt>
                <c:pt idx="74">
                  <c:v>18228.408684162398</c:v>
                </c:pt>
                <c:pt idx="75">
                  <c:v>18228.408684162398</c:v>
                </c:pt>
                <c:pt idx="76">
                  <c:v>18228.408684162398</c:v>
                </c:pt>
                <c:pt idx="77">
                  <c:v>18228.408684162398</c:v>
                </c:pt>
                <c:pt idx="78">
                  <c:v>18228.408684162398</c:v>
                </c:pt>
                <c:pt idx="79">
                  <c:v>18228.408684162398</c:v>
                </c:pt>
                <c:pt idx="80">
                  <c:v>18228.408684162398</c:v>
                </c:pt>
                <c:pt idx="81">
                  <c:v>18228.408684162398</c:v>
                </c:pt>
                <c:pt idx="82">
                  <c:v>18228.408684162398</c:v>
                </c:pt>
                <c:pt idx="83">
                  <c:v>18228.408684162398</c:v>
                </c:pt>
                <c:pt idx="84">
                  <c:v>18228.408684162398</c:v>
                </c:pt>
                <c:pt idx="85">
                  <c:v>18228.408684162398</c:v>
                </c:pt>
                <c:pt idx="86">
                  <c:v>18228.408684162398</c:v>
                </c:pt>
                <c:pt idx="87">
                  <c:v>18228.408684162398</c:v>
                </c:pt>
                <c:pt idx="88">
                  <c:v>18228.408684162398</c:v>
                </c:pt>
                <c:pt idx="89">
                  <c:v>18228.408684162398</c:v>
                </c:pt>
                <c:pt idx="90">
                  <c:v>18228.408684162398</c:v>
                </c:pt>
                <c:pt idx="91">
                  <c:v>18228.408684162398</c:v>
                </c:pt>
                <c:pt idx="92">
                  <c:v>18228.408684162398</c:v>
                </c:pt>
                <c:pt idx="93">
                  <c:v>18228.408684162398</c:v>
                </c:pt>
                <c:pt idx="94">
                  <c:v>18228.408684162398</c:v>
                </c:pt>
                <c:pt idx="95">
                  <c:v>18228.408684162398</c:v>
                </c:pt>
                <c:pt idx="96">
                  <c:v>18228.408684162398</c:v>
                </c:pt>
                <c:pt idx="97">
                  <c:v>18228.408684162398</c:v>
                </c:pt>
                <c:pt idx="98">
                  <c:v>18228.408684162398</c:v>
                </c:pt>
                <c:pt idx="99">
                  <c:v>18228.408684162398</c:v>
                </c:pt>
                <c:pt idx="100">
                  <c:v>18228.408684162398</c:v>
                </c:pt>
                <c:pt idx="101">
                  <c:v>18228.408684162398</c:v>
                </c:pt>
                <c:pt idx="102">
                  <c:v>18228.408684162398</c:v>
                </c:pt>
                <c:pt idx="103">
                  <c:v>18228.408684162398</c:v>
                </c:pt>
                <c:pt idx="104">
                  <c:v>18228.408684162398</c:v>
                </c:pt>
                <c:pt idx="105">
                  <c:v>18228.408684162398</c:v>
                </c:pt>
                <c:pt idx="106">
                  <c:v>18228.408684162398</c:v>
                </c:pt>
                <c:pt idx="107">
                  <c:v>18228.408684162398</c:v>
                </c:pt>
                <c:pt idx="108">
                  <c:v>18228.408684162398</c:v>
                </c:pt>
                <c:pt idx="109">
                  <c:v>18228.408684162398</c:v>
                </c:pt>
                <c:pt idx="110">
                  <c:v>18228.408684162398</c:v>
                </c:pt>
                <c:pt idx="111">
                  <c:v>18228.408684162398</c:v>
                </c:pt>
                <c:pt idx="112">
                  <c:v>18228.408684162398</c:v>
                </c:pt>
                <c:pt idx="113">
                  <c:v>18228.408684162398</c:v>
                </c:pt>
                <c:pt idx="114">
                  <c:v>18228.408684162398</c:v>
                </c:pt>
                <c:pt idx="115">
                  <c:v>18228.408684162398</c:v>
                </c:pt>
                <c:pt idx="116">
                  <c:v>18228.408684162398</c:v>
                </c:pt>
                <c:pt idx="117">
                  <c:v>18228.408684162398</c:v>
                </c:pt>
                <c:pt idx="118">
                  <c:v>18228.408684162398</c:v>
                </c:pt>
                <c:pt idx="119">
                  <c:v>18228.408684162398</c:v>
                </c:pt>
                <c:pt idx="120">
                  <c:v>18228.408684162398</c:v>
                </c:pt>
                <c:pt idx="121">
                  <c:v>18228.408684162398</c:v>
                </c:pt>
                <c:pt idx="122">
                  <c:v>18228.408684162398</c:v>
                </c:pt>
                <c:pt idx="123">
                  <c:v>18228.408684162398</c:v>
                </c:pt>
                <c:pt idx="124">
                  <c:v>18228.408684162398</c:v>
                </c:pt>
                <c:pt idx="125">
                  <c:v>18228.408684162398</c:v>
                </c:pt>
                <c:pt idx="126">
                  <c:v>18228.408684162398</c:v>
                </c:pt>
                <c:pt idx="127">
                  <c:v>18228.408684162398</c:v>
                </c:pt>
                <c:pt idx="128">
                  <c:v>18228.408684162398</c:v>
                </c:pt>
                <c:pt idx="129">
                  <c:v>18228.408684162398</c:v>
                </c:pt>
                <c:pt idx="130">
                  <c:v>18228.408684162398</c:v>
                </c:pt>
                <c:pt idx="131">
                  <c:v>18228.408684162398</c:v>
                </c:pt>
                <c:pt idx="132">
                  <c:v>18228.408684162398</c:v>
                </c:pt>
                <c:pt idx="133">
                  <c:v>18228.408684162398</c:v>
                </c:pt>
                <c:pt idx="134">
                  <c:v>18228.408684162398</c:v>
                </c:pt>
                <c:pt idx="135">
                  <c:v>18228.408684162398</c:v>
                </c:pt>
                <c:pt idx="136">
                  <c:v>18228.408684162398</c:v>
                </c:pt>
                <c:pt idx="137">
                  <c:v>18228.408684162398</c:v>
                </c:pt>
                <c:pt idx="138">
                  <c:v>18228.408684162398</c:v>
                </c:pt>
                <c:pt idx="139">
                  <c:v>18228.408684162398</c:v>
                </c:pt>
                <c:pt idx="140">
                  <c:v>18228.408684162398</c:v>
                </c:pt>
                <c:pt idx="141">
                  <c:v>18228.408684162398</c:v>
                </c:pt>
                <c:pt idx="142">
                  <c:v>18228.408684162398</c:v>
                </c:pt>
                <c:pt idx="143">
                  <c:v>18228.408684162398</c:v>
                </c:pt>
                <c:pt idx="144">
                  <c:v>18228.408684162398</c:v>
                </c:pt>
                <c:pt idx="145">
                  <c:v>18228.408684162398</c:v>
                </c:pt>
                <c:pt idx="146">
                  <c:v>18228.408684162398</c:v>
                </c:pt>
                <c:pt idx="147">
                  <c:v>18228.408684162398</c:v>
                </c:pt>
                <c:pt idx="148">
                  <c:v>18228.408684162398</c:v>
                </c:pt>
                <c:pt idx="149">
                  <c:v>18228.408684162398</c:v>
                </c:pt>
                <c:pt idx="150">
                  <c:v>18228.408684162398</c:v>
                </c:pt>
                <c:pt idx="151">
                  <c:v>18228.408684162398</c:v>
                </c:pt>
                <c:pt idx="152">
                  <c:v>18228.408684162398</c:v>
                </c:pt>
                <c:pt idx="153">
                  <c:v>18228.408684162398</c:v>
                </c:pt>
                <c:pt idx="154">
                  <c:v>18228.408684162398</c:v>
                </c:pt>
                <c:pt idx="155">
                  <c:v>18228.408684162398</c:v>
                </c:pt>
                <c:pt idx="156">
                  <c:v>18228.408684162398</c:v>
                </c:pt>
                <c:pt idx="157">
                  <c:v>18228.408684162398</c:v>
                </c:pt>
                <c:pt idx="158">
                  <c:v>18228.408684162398</c:v>
                </c:pt>
                <c:pt idx="159">
                  <c:v>18228.408684162398</c:v>
                </c:pt>
                <c:pt idx="160">
                  <c:v>18228.408684162398</c:v>
                </c:pt>
                <c:pt idx="161">
                  <c:v>18228.408684162398</c:v>
                </c:pt>
                <c:pt idx="162">
                  <c:v>18228.408684162398</c:v>
                </c:pt>
                <c:pt idx="163">
                  <c:v>18228.408684162398</c:v>
                </c:pt>
                <c:pt idx="164">
                  <c:v>18228.408684162398</c:v>
                </c:pt>
                <c:pt idx="165">
                  <c:v>18228.408684162398</c:v>
                </c:pt>
                <c:pt idx="166">
                  <c:v>18228.408684162398</c:v>
                </c:pt>
                <c:pt idx="167">
                  <c:v>18228.408684162398</c:v>
                </c:pt>
                <c:pt idx="168">
                  <c:v>18228.408684162398</c:v>
                </c:pt>
                <c:pt idx="169">
                  <c:v>18228.408684162398</c:v>
                </c:pt>
                <c:pt idx="170">
                  <c:v>18228.408684162398</c:v>
                </c:pt>
                <c:pt idx="171">
                  <c:v>18228.408684162398</c:v>
                </c:pt>
                <c:pt idx="172">
                  <c:v>18228.408684162398</c:v>
                </c:pt>
                <c:pt idx="173">
                  <c:v>18228.408684162398</c:v>
                </c:pt>
                <c:pt idx="174">
                  <c:v>18228.408684162398</c:v>
                </c:pt>
                <c:pt idx="175">
                  <c:v>18228.408684162398</c:v>
                </c:pt>
                <c:pt idx="176">
                  <c:v>18228.408684162398</c:v>
                </c:pt>
                <c:pt idx="177">
                  <c:v>18228.408684162398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160</c:v>
                </c:pt>
                <c:pt idx="1">
                  <c:v>160</c:v>
                </c:pt>
                <c:pt idx="2">
                  <c:v>150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200</c:v>
                </c:pt>
                <c:pt idx="8">
                  <c:v>200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215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29">
                  <c:v>260</c:v>
                </c:pt>
                <c:pt idx="30">
                  <c:v>270</c:v>
                </c:pt>
                <c:pt idx="31">
                  <c:v>280</c:v>
                </c:pt>
                <c:pt idx="32">
                  <c:v>280</c:v>
                </c:pt>
                <c:pt idx="33">
                  <c:v>270</c:v>
                </c:pt>
                <c:pt idx="34">
                  <c:v>260</c:v>
                </c:pt>
                <c:pt idx="35">
                  <c:v>260</c:v>
                </c:pt>
                <c:pt idx="36">
                  <c:v>260</c:v>
                </c:pt>
                <c:pt idx="37">
                  <c:v>260</c:v>
                </c:pt>
                <c:pt idx="38">
                  <c:v>260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270</c:v>
                </c:pt>
                <c:pt idx="44">
                  <c:v>280</c:v>
                </c:pt>
                <c:pt idx="45">
                  <c:v>280</c:v>
                </c:pt>
                <c:pt idx="46">
                  <c:v>280</c:v>
                </c:pt>
                <c:pt idx="47">
                  <c:v>300</c:v>
                </c:pt>
                <c:pt idx="48">
                  <c:v>290</c:v>
                </c:pt>
                <c:pt idx="49">
                  <c:v>290</c:v>
                </c:pt>
                <c:pt idx="50">
                  <c:v>290</c:v>
                </c:pt>
                <c:pt idx="51">
                  <c:v>295</c:v>
                </c:pt>
                <c:pt idx="52">
                  <c:v>290</c:v>
                </c:pt>
                <c:pt idx="53">
                  <c:v>290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310</c:v>
                </c:pt>
                <c:pt idx="62">
                  <c:v>310</c:v>
                </c:pt>
                <c:pt idx="63">
                  <c:v>320</c:v>
                </c:pt>
                <c:pt idx="64">
                  <c:v>320</c:v>
                </c:pt>
                <c:pt idx="65">
                  <c:v>320</c:v>
                </c:pt>
                <c:pt idx="66">
                  <c:v>330</c:v>
                </c:pt>
                <c:pt idx="67">
                  <c:v>330</c:v>
                </c:pt>
                <c:pt idx="68">
                  <c:v>330</c:v>
                </c:pt>
                <c:pt idx="69">
                  <c:v>340</c:v>
                </c:pt>
                <c:pt idx="70">
                  <c:v>340</c:v>
                </c:pt>
              </c:numCache>
            </c:numRef>
          </c:yVal>
          <c:smooth val="0"/>
        </c:ser>
        <c:axId val="2022356"/>
        <c:axId val="18201205"/>
      </c:scatterChart>
      <c:valAx>
        <c:axId val="2022356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201205"/>
        <c:crosses val="autoZero"/>
        <c:crossBetween val="midCat"/>
        <c:dispUnits/>
        <c:majorUnit val="5000"/>
        <c:minorUnit val="1000"/>
      </c:valAx>
      <c:valAx>
        <c:axId val="1820120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235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0.579</cdr:y>
    </cdr:from>
    <cdr:to>
      <cdr:x>0.23925</cdr:x>
      <cdr:y>0.93625</cdr:y>
    </cdr:to>
    <cdr:sp>
      <cdr:nvSpPr>
        <cdr:cNvPr id="1" name="Line 8"/>
        <cdr:cNvSpPr>
          <a:spLocks/>
        </cdr:cNvSpPr>
      </cdr:nvSpPr>
      <cdr:spPr>
        <a:xfrm>
          <a:off x="2200275" y="33051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0.49675</cdr:y>
    </cdr:from>
    <cdr:to>
      <cdr:x>0.33475</cdr:x>
      <cdr:y>0.93625</cdr:y>
    </cdr:to>
    <cdr:sp>
      <cdr:nvSpPr>
        <cdr:cNvPr id="2" name="Line 10"/>
        <cdr:cNvSpPr>
          <a:spLocks/>
        </cdr:cNvSpPr>
      </cdr:nvSpPr>
      <cdr:spPr>
        <a:xfrm>
          <a:off x="3076575" y="283845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0.757</cdr:y>
    </cdr:from>
    <cdr:to>
      <cdr:x>0.23925</cdr:x>
      <cdr:y>0.91625</cdr:y>
    </cdr:to>
    <cdr:sp>
      <cdr:nvSpPr>
        <cdr:cNvPr id="3" name="AutoShape 11"/>
        <cdr:cNvSpPr>
          <a:spLocks/>
        </cdr:cNvSpPr>
      </cdr:nvSpPr>
      <cdr:spPr>
        <a:xfrm rot="16063066">
          <a:off x="2066925" y="4324350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 vá.</a:t>
          </a:r>
        </a:p>
      </cdr:txBody>
    </cdr:sp>
  </cdr:relSizeAnchor>
  <cdr:relSizeAnchor xmlns:cdr="http://schemas.openxmlformats.org/drawingml/2006/chartDrawing">
    <cdr:from>
      <cdr:x>0.32025</cdr:x>
      <cdr:y>0.71275</cdr:y>
    </cdr:from>
    <cdr:to>
      <cdr:x>0.33475</cdr:x>
      <cdr:y>0.9155</cdr:y>
    </cdr:to>
    <cdr:sp>
      <cdr:nvSpPr>
        <cdr:cNvPr id="4" name="AutoShape 12"/>
        <cdr:cNvSpPr>
          <a:spLocks/>
        </cdr:cNvSpPr>
      </cdr:nvSpPr>
      <cdr:spPr>
        <a:xfrm rot="16200000">
          <a:off x="2943225" y="4076700"/>
          <a:ext cx="133350" cy="1162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Boldogkőváralja, központ</a:t>
          </a:r>
        </a:p>
      </cdr:txBody>
    </cdr:sp>
  </cdr:relSizeAnchor>
  <cdr:relSizeAnchor xmlns:cdr="http://schemas.openxmlformats.org/drawingml/2006/chartDrawing">
    <cdr:from>
      <cdr:x>0.42875</cdr:x>
      <cdr:y>0.486</cdr:y>
    </cdr:from>
    <cdr:to>
      <cdr:x>0.42875</cdr:x>
      <cdr:y>0.93625</cdr:y>
    </cdr:to>
    <cdr:sp>
      <cdr:nvSpPr>
        <cdr:cNvPr id="5" name="Line 13"/>
        <cdr:cNvSpPr>
          <a:spLocks/>
        </cdr:cNvSpPr>
      </cdr:nvSpPr>
      <cdr:spPr>
        <a:xfrm>
          <a:off x="3943350" y="27813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0.41475</cdr:x>
      <cdr:y>0.8035</cdr:y>
    </cdr:from>
    <cdr:to>
      <cdr:x>0.42925</cdr:x>
      <cdr:y>0.9165</cdr:y>
    </cdr:to>
    <cdr:sp>
      <cdr:nvSpPr>
        <cdr:cNvPr id="6" name="AutoShape 14"/>
        <cdr:cNvSpPr>
          <a:spLocks/>
        </cdr:cNvSpPr>
      </cdr:nvSpPr>
      <cdr:spPr>
        <a:xfrm rot="16200000">
          <a:off x="3810000" y="4591050"/>
          <a:ext cx="13335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Arka, központ</a:t>
          </a:r>
        </a:p>
      </cdr:txBody>
    </cdr:sp>
  </cdr:relSizeAnchor>
  <cdr:relSizeAnchor xmlns:cdr="http://schemas.openxmlformats.org/drawingml/2006/chartDrawing">
    <cdr:from>
      <cdr:x>0.582</cdr:x>
      <cdr:y>0.46925</cdr:y>
    </cdr:from>
    <cdr:to>
      <cdr:x>0.582</cdr:x>
      <cdr:y>0.93625</cdr:y>
    </cdr:to>
    <cdr:sp>
      <cdr:nvSpPr>
        <cdr:cNvPr id="7" name="Line 15"/>
        <cdr:cNvSpPr>
          <a:spLocks/>
        </cdr:cNvSpPr>
      </cdr:nvSpPr>
      <cdr:spPr>
        <a:xfrm>
          <a:off x="5353050" y="268605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0.74425</cdr:y>
    </cdr:from>
    <cdr:to>
      <cdr:x>0.582</cdr:x>
      <cdr:y>0.91475</cdr:y>
    </cdr:to>
    <cdr:sp>
      <cdr:nvSpPr>
        <cdr:cNvPr id="8" name="AutoShape 16"/>
        <cdr:cNvSpPr>
          <a:spLocks/>
        </cdr:cNvSpPr>
      </cdr:nvSpPr>
      <cdr:spPr>
        <a:xfrm rot="16200000">
          <a:off x="5219700" y="425767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Elhagyott vadászház</a:t>
          </a:r>
        </a:p>
      </cdr:txBody>
    </cdr:sp>
  </cdr:relSizeAnchor>
  <cdr:relSizeAnchor xmlns:cdr="http://schemas.openxmlformats.org/drawingml/2006/chartDrawing">
    <cdr:from>
      <cdr:x>0.6485</cdr:x>
      <cdr:y>0.44175</cdr:y>
    </cdr:from>
    <cdr:to>
      <cdr:x>0.6485</cdr:x>
      <cdr:y>0.93625</cdr:y>
    </cdr:to>
    <cdr:sp>
      <cdr:nvSpPr>
        <cdr:cNvPr id="9" name="Line 17"/>
        <cdr:cNvSpPr>
          <a:spLocks/>
        </cdr:cNvSpPr>
      </cdr:nvSpPr>
      <cdr:spPr>
        <a:xfrm>
          <a:off x="5962650" y="25241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0.83925</cdr:y>
    </cdr:from>
    <cdr:to>
      <cdr:x>0.6485</cdr:x>
      <cdr:y>0.9155</cdr:y>
    </cdr:to>
    <cdr:sp>
      <cdr:nvSpPr>
        <cdr:cNvPr id="10" name="AutoShape 18"/>
        <cdr:cNvSpPr>
          <a:spLocks/>
        </cdr:cNvSpPr>
      </cdr:nvSpPr>
      <cdr:spPr>
        <a:xfrm rot="16200000">
          <a:off x="5829300" y="4800600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Bónyi-kút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49">
      <selection activeCell="I75" sqref="I7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160</v>
      </c>
      <c r="B4" s="40">
        <v>746</v>
      </c>
      <c r="C4" s="41">
        <v>1489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160</v>
      </c>
      <c r="B5" s="6">
        <v>771</v>
      </c>
      <c r="C5" s="6">
        <v>1442</v>
      </c>
      <c r="D5" s="2">
        <f>SQRT((B5-B4)*(B5-B4)+(C5-C4)*(C5-C4))</f>
        <v>53.23532661682466</v>
      </c>
      <c r="E5" s="23">
        <f>SUM(D$4:D5)*1000/195</f>
        <v>273.00167495807517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7"/>
    </row>
    <row r="6" spans="1:8" ht="12.75">
      <c r="A6" s="3">
        <v>150</v>
      </c>
      <c r="B6" s="1">
        <v>813</v>
      </c>
      <c r="C6" s="1">
        <v>1481</v>
      </c>
      <c r="D6" s="2">
        <f aca="true" t="shared" si="2" ref="D6:D32">SQRT((B6-B5)*(B6-B5)+(C6-C5)*(C6-C5))</f>
        <v>57.3149195236284</v>
      </c>
      <c r="E6" s="23">
        <f>SUM(D$4:D6)*1000/195</f>
        <v>566.9243391818105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150</v>
      </c>
      <c r="B7" s="1">
        <v>825</v>
      </c>
      <c r="C7" s="1">
        <v>1503</v>
      </c>
      <c r="D7" s="2">
        <f t="shared" si="2"/>
        <v>25.059928172283335</v>
      </c>
      <c r="E7" s="23">
        <f>SUM(D$4:D7)*1000/195</f>
        <v>695.436791347366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160</v>
      </c>
      <c r="B8" s="1">
        <v>831</v>
      </c>
      <c r="C8" s="1">
        <v>1527</v>
      </c>
      <c r="D8" s="2">
        <f t="shared" si="2"/>
        <v>24.73863375370596</v>
      </c>
      <c r="E8" s="23">
        <f>SUM(D$4:D8)*1000/195</f>
        <v>822.3015798279093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170</v>
      </c>
      <c r="B9" s="1">
        <v>849</v>
      </c>
      <c r="C9" s="1">
        <v>1549</v>
      </c>
      <c r="D9" s="2">
        <f t="shared" si="2"/>
        <v>28.42534080710379</v>
      </c>
      <c r="E9" s="23">
        <f>SUM(D$4:D9)*1000/195</f>
        <v>968.0725583258776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180</v>
      </c>
      <c r="B10" s="1">
        <v>886</v>
      </c>
      <c r="C10" s="1">
        <v>1564</v>
      </c>
      <c r="D10" s="2">
        <f t="shared" si="2"/>
        <v>39.92492955535426</v>
      </c>
      <c r="E10" s="23">
        <f>SUM(D$4:D10)*1000/195</f>
        <v>1172.8157868148737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200</v>
      </c>
      <c r="B11" s="1">
        <v>942</v>
      </c>
      <c r="C11" s="1">
        <v>1579</v>
      </c>
      <c r="D11" s="2">
        <f t="shared" si="2"/>
        <v>57.97413216254298</v>
      </c>
      <c r="E11" s="23">
        <f>SUM(D$4:D11)*1000/195</f>
        <v>1470.1190286740684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200</v>
      </c>
      <c r="B12" s="1">
        <v>1014</v>
      </c>
      <c r="C12" s="1">
        <v>1592</v>
      </c>
      <c r="D12" s="2">
        <f t="shared" si="2"/>
        <v>73.16419889536138</v>
      </c>
      <c r="E12" s="23">
        <f>SUM(D$4:D12)*1000/195</f>
        <v>1845.3200486502808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210</v>
      </c>
      <c r="B13" s="1">
        <v>1056</v>
      </c>
      <c r="C13" s="1">
        <v>1598</v>
      </c>
      <c r="D13" s="2">
        <f t="shared" si="2"/>
        <v>42.42640687119285</v>
      </c>
      <c r="E13" s="23">
        <f>SUM(D$4:D13)*1000/195</f>
        <v>2062.8913659384493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210</v>
      </c>
      <c r="B14" s="1">
        <v>0</v>
      </c>
      <c r="C14" s="1">
        <v>1602</v>
      </c>
      <c r="D14" s="2">
        <v>0</v>
      </c>
      <c r="E14" s="23">
        <f>SUM(D$4:D14)*1000/195</f>
        <v>2062.8913659384493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210</v>
      </c>
      <c r="B15" s="1">
        <v>73</v>
      </c>
      <c r="C15" s="1">
        <v>1616</v>
      </c>
      <c r="D15" s="2">
        <f t="shared" si="2"/>
        <v>74.33034373659252</v>
      </c>
      <c r="E15" s="23">
        <f>SUM(D$4:D15)*1000/195</f>
        <v>2444.072615869693</v>
      </c>
      <c r="F15" s="5">
        <f t="shared" si="0"/>
        <v>0</v>
      </c>
      <c r="G15" s="16">
        <f t="shared" si="1"/>
        <v>0</v>
      </c>
      <c r="H15" s="4"/>
    </row>
    <row r="16" spans="1:9" ht="12.75">
      <c r="A16" s="3">
        <v>210</v>
      </c>
      <c r="B16" s="1">
        <v>118</v>
      </c>
      <c r="C16" s="1">
        <v>1606</v>
      </c>
      <c r="D16" s="2">
        <f t="shared" si="2"/>
        <v>46.09772228646444</v>
      </c>
      <c r="E16" s="23">
        <f>SUM(D$4:D16)*1000/195</f>
        <v>2680.4711916977158</v>
      </c>
      <c r="F16" s="5">
        <f t="shared" si="0"/>
        <v>0</v>
      </c>
      <c r="G16" s="16">
        <f t="shared" si="1"/>
        <v>5</v>
      </c>
      <c r="H16" s="4" t="s">
        <v>10</v>
      </c>
      <c r="I16">
        <f>SUM(G4:G16)</f>
        <v>65</v>
      </c>
    </row>
    <row r="17" spans="1:8" ht="12.75">
      <c r="A17" s="3">
        <v>215</v>
      </c>
      <c r="B17" s="1">
        <v>118</v>
      </c>
      <c r="C17" s="1">
        <v>1563</v>
      </c>
      <c r="D17" s="2">
        <f t="shared" si="2"/>
        <v>43</v>
      </c>
      <c r="E17" s="23">
        <f>SUM(D$4:D17)*1000/195</f>
        <v>2900.984012210536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220</v>
      </c>
      <c r="B18" s="1">
        <v>142</v>
      </c>
      <c r="C18" s="1">
        <v>1520</v>
      </c>
      <c r="D18" s="2">
        <f t="shared" si="2"/>
        <v>49.24428900898052</v>
      </c>
      <c r="E18" s="23">
        <f>SUM(D$4:D18)*1000/195</f>
        <v>3153.518827641206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240</v>
      </c>
      <c r="B19" s="1">
        <v>149</v>
      </c>
      <c r="C19" s="1">
        <v>1495</v>
      </c>
      <c r="D19" s="2">
        <f t="shared" si="2"/>
        <v>25.96150997149434</v>
      </c>
      <c r="E19" s="23">
        <f>SUM(D$4:D19)*1000/195</f>
        <v>3286.6547762129717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260</v>
      </c>
      <c r="B20" s="1">
        <v>144</v>
      </c>
      <c r="C20" s="1">
        <v>1463</v>
      </c>
      <c r="D20" s="2">
        <f t="shared" si="2"/>
        <v>32.38826948140329</v>
      </c>
      <c r="E20" s="23">
        <f>SUM(D$4:D20)*1000/195</f>
        <v>3452.748465861194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260</v>
      </c>
      <c r="B21" s="1">
        <v>134</v>
      </c>
      <c r="C21" s="1">
        <v>1430</v>
      </c>
      <c r="D21" s="2">
        <f t="shared" si="2"/>
        <v>34.48187929913333</v>
      </c>
      <c r="E21" s="23">
        <f>SUM(D$4:D21)*1000/195</f>
        <v>3629.5786161131596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260</v>
      </c>
      <c r="B22" s="1">
        <v>117</v>
      </c>
      <c r="C22" s="1">
        <v>1390</v>
      </c>
      <c r="D22" s="2">
        <f t="shared" si="2"/>
        <v>43.46262762420146</v>
      </c>
      <c r="E22" s="23">
        <f>SUM(D$4:D22)*1000/195</f>
        <v>3852.4638859808592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260</v>
      </c>
      <c r="B23" s="1">
        <v>125</v>
      </c>
      <c r="C23" s="1">
        <v>1359</v>
      </c>
      <c r="D23" s="2">
        <f t="shared" si="2"/>
        <v>32.01562118716424</v>
      </c>
      <c r="E23" s="23">
        <f>SUM(D$4:D23)*1000/195</f>
        <v>4016.646558735548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260</v>
      </c>
      <c r="B24" s="1">
        <v>141</v>
      </c>
      <c r="C24" s="1">
        <v>1343</v>
      </c>
      <c r="D24" s="2">
        <v>0</v>
      </c>
      <c r="E24" s="23">
        <f>SUM(D$4:D24)*1000/195</f>
        <v>4016.646558735548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260</v>
      </c>
      <c r="B25" s="1">
        <v>191</v>
      </c>
      <c r="C25" s="1">
        <v>1322</v>
      </c>
      <c r="D25" s="2">
        <f t="shared" si="2"/>
        <v>54.230987451824994</v>
      </c>
      <c r="E25" s="23">
        <f>SUM(D$4:D25)*1000/195</f>
        <v>4294.754186693624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260</v>
      </c>
      <c r="B26" s="1">
        <v>208</v>
      </c>
      <c r="C26" s="1">
        <v>1330</v>
      </c>
      <c r="D26" s="2">
        <f t="shared" si="2"/>
        <v>18.788294228055936</v>
      </c>
      <c r="E26" s="23">
        <f>SUM(D$4:D26)*1000/195</f>
        <v>4391.1044135041675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260</v>
      </c>
      <c r="B27" s="1">
        <v>220</v>
      </c>
      <c r="C27" s="1">
        <v>1342</v>
      </c>
      <c r="D27" s="2">
        <f t="shared" si="2"/>
        <v>16.97056274847714</v>
      </c>
      <c r="E27" s="23">
        <f>SUM(D$4:D27)*1000/195</f>
        <v>4478.132940419436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260</v>
      </c>
      <c r="B28" s="1">
        <v>236</v>
      </c>
      <c r="C28" s="1">
        <v>1340</v>
      </c>
      <c r="D28" s="2">
        <f t="shared" si="2"/>
        <v>16.1245154965971</v>
      </c>
      <c r="E28" s="23">
        <f>SUM(D$4:D28)*1000/195</f>
        <v>4560.822763478907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260</v>
      </c>
      <c r="B29" s="1">
        <v>271</v>
      </c>
      <c r="C29" s="1">
        <v>1302</v>
      </c>
      <c r="D29" s="2">
        <f t="shared" si="2"/>
        <v>51.66236541235796</v>
      </c>
      <c r="E29" s="23">
        <f>SUM(D$4:D29)*1000/195</f>
        <v>4825.757970721769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260</v>
      </c>
      <c r="B30" s="1">
        <v>295</v>
      </c>
      <c r="C30" s="1">
        <v>1297</v>
      </c>
      <c r="D30" s="2">
        <f t="shared" si="2"/>
        <v>24.515301344262525</v>
      </c>
      <c r="E30" s="23">
        <f>SUM(D$4:D30)*1000/195</f>
        <v>4951.47746479491</v>
      </c>
      <c r="F30" s="5">
        <f t="shared" si="0"/>
        <v>0</v>
      </c>
      <c r="G30" s="16">
        <f t="shared" si="1"/>
        <v>0</v>
      </c>
      <c r="H30" s="4"/>
    </row>
    <row r="31" spans="1:9" ht="12.75">
      <c r="A31" s="3">
        <v>260</v>
      </c>
      <c r="B31" s="1">
        <v>316</v>
      </c>
      <c r="C31" s="1">
        <v>1249</v>
      </c>
      <c r="D31" s="2">
        <f t="shared" si="2"/>
        <v>52.392747589718944</v>
      </c>
      <c r="E31" s="23">
        <f>SUM(D$4:D31)*1000/195</f>
        <v>5220.158221665263</v>
      </c>
      <c r="F31" s="5">
        <f t="shared" si="0"/>
        <v>0</v>
      </c>
      <c r="G31" s="16">
        <f t="shared" si="1"/>
        <v>0</v>
      </c>
      <c r="H31" s="4" t="s">
        <v>11</v>
      </c>
      <c r="I31">
        <f>SUM(G17:G31)</f>
        <v>45</v>
      </c>
    </row>
    <row r="32" spans="1:8" ht="12.75">
      <c r="A32" s="3">
        <v>260</v>
      </c>
      <c r="B32" s="1">
        <v>320</v>
      </c>
      <c r="C32" s="1">
        <v>1204</v>
      </c>
      <c r="D32" s="2">
        <f t="shared" si="2"/>
        <v>45.17742799230607</v>
      </c>
      <c r="E32" s="23">
        <f>SUM(D$4:D32)*1000/195</f>
        <v>5451.837339574526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260</v>
      </c>
      <c r="B33" s="1">
        <v>342</v>
      </c>
      <c r="C33" s="1">
        <v>1197</v>
      </c>
      <c r="D33" s="2">
        <f aca="true" t="shared" si="3" ref="D33:D53">SQRT((B33-B32)*(B33-B32)+(C33-C32)*(C33-C32))</f>
        <v>23.08679276123039</v>
      </c>
      <c r="E33" s="23">
        <f>SUM(D$4:D33)*1000/195</f>
        <v>5570.2311486064755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270</v>
      </c>
      <c r="B34" s="1">
        <v>348</v>
      </c>
      <c r="C34" s="1">
        <v>1184</v>
      </c>
      <c r="D34" s="2">
        <f>SQRT((B34-B33)*(B34-B33)+(C34-C33)*(C34-C33))</f>
        <v>14.317821063276353</v>
      </c>
      <c r="E34" s="23">
        <f>SUM(D$4:D34)*1000/195</f>
        <v>5643.655872007893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280</v>
      </c>
      <c r="B35" s="1">
        <v>344</v>
      </c>
      <c r="C35" s="1">
        <v>1168</v>
      </c>
      <c r="D35" s="2">
        <f>SQRT((B35-B34)*(B35-B34)+(C35-C34)*(C35-C34))</f>
        <v>16.492422502470642</v>
      </c>
      <c r="E35" s="23">
        <f>SUM(D$4:D35)*1000/195</f>
        <v>5728.232397661589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280</v>
      </c>
      <c r="B36" s="1">
        <v>387</v>
      </c>
      <c r="C36" s="1">
        <v>1123</v>
      </c>
      <c r="D36" s="2">
        <f t="shared" si="3"/>
        <v>62.24146527838174</v>
      </c>
      <c r="E36" s="23">
        <f>SUM(D$4:D36)*1000/195</f>
        <v>6047.419399089188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270</v>
      </c>
      <c r="B37" s="1">
        <v>402</v>
      </c>
      <c r="C37" s="1">
        <v>1141</v>
      </c>
      <c r="D37" s="2">
        <f t="shared" si="3"/>
        <v>23.430749027719962</v>
      </c>
      <c r="E37" s="23">
        <f>SUM(D$4:D37)*1000/195</f>
        <v>6167.577086410829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260</v>
      </c>
      <c r="B38" s="1">
        <v>417</v>
      </c>
      <c r="C38" s="1">
        <v>1152</v>
      </c>
      <c r="D38" s="2">
        <f t="shared" si="3"/>
        <v>18.601075237738275</v>
      </c>
      <c r="E38" s="23">
        <f>SUM(D$4:D38)*1000/195</f>
        <v>6262.967215835128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260</v>
      </c>
      <c r="B39" s="1">
        <v>451</v>
      </c>
      <c r="C39" s="1">
        <v>1157</v>
      </c>
      <c r="D39" s="2">
        <f t="shared" si="3"/>
        <v>34.36568055487916</v>
      </c>
      <c r="E39" s="23">
        <f>SUM(D$4:D39)*1000/195</f>
        <v>6439.201475090918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260</v>
      </c>
      <c r="B40" s="1">
        <v>488</v>
      </c>
      <c r="C40" s="1">
        <v>1157</v>
      </c>
      <c r="D40" s="2">
        <f t="shared" si="3"/>
        <v>37</v>
      </c>
      <c r="E40" s="23">
        <f>SUM(D$4:D40)*1000/195</f>
        <v>6628.945064834507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260</v>
      </c>
      <c r="B41" s="1">
        <v>511</v>
      </c>
      <c r="C41" s="1">
        <v>1140</v>
      </c>
      <c r="D41" s="2">
        <f t="shared" si="3"/>
        <v>28.600699292150182</v>
      </c>
      <c r="E41" s="23">
        <f>SUM(D$4:D41)*1000/195</f>
        <v>6775.615317614765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260</v>
      </c>
      <c r="B42" s="1">
        <v>531</v>
      </c>
      <c r="C42" s="1">
        <v>1106</v>
      </c>
      <c r="D42" s="2">
        <f t="shared" si="3"/>
        <v>39.44616584663204</v>
      </c>
      <c r="E42" s="23">
        <f>SUM(D$4:D42)*1000/195</f>
        <v>6977.903347597495</v>
      </c>
      <c r="F42" s="5">
        <f t="shared" si="0"/>
        <v>0</v>
      </c>
      <c r="G42" s="16">
        <f t="shared" si="1"/>
        <v>10</v>
      </c>
      <c r="H42" s="4"/>
    </row>
    <row r="43" spans="1:8" ht="12.75">
      <c r="A43" s="3">
        <v>270</v>
      </c>
      <c r="B43" s="1">
        <v>553</v>
      </c>
      <c r="C43" s="1">
        <v>1040</v>
      </c>
      <c r="D43" s="2">
        <f t="shared" si="3"/>
        <v>69.57010852370435</v>
      </c>
      <c r="E43" s="23">
        <f>SUM(D$4:D43)*1000/195</f>
        <v>7334.673134898542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270</v>
      </c>
      <c r="B44" s="1">
        <v>568</v>
      </c>
      <c r="C44" s="1">
        <v>1038</v>
      </c>
      <c r="D44" s="2">
        <f t="shared" si="3"/>
        <v>15.132745950421556</v>
      </c>
      <c r="E44" s="23">
        <f>SUM(D$4:D44)*1000/195</f>
        <v>7412.2769602853205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270</v>
      </c>
      <c r="B45" s="1">
        <v>568</v>
      </c>
      <c r="C45" s="1">
        <v>1021</v>
      </c>
      <c r="D45" s="2">
        <f t="shared" si="3"/>
        <v>17</v>
      </c>
      <c r="E45" s="23">
        <f>SUM(D$4:D45)*1000/195</f>
        <v>7499.456447464808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270</v>
      </c>
      <c r="B46" s="1">
        <v>593</v>
      </c>
      <c r="C46" s="1">
        <v>999</v>
      </c>
      <c r="D46" s="2">
        <f t="shared" si="3"/>
        <v>33.301651610693426</v>
      </c>
      <c r="E46" s="23">
        <f>SUM(D$4:D46)*1000/195</f>
        <v>7670.234148032466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270</v>
      </c>
      <c r="B47" s="1">
        <v>603</v>
      </c>
      <c r="C47" s="1">
        <v>1000</v>
      </c>
      <c r="D47" s="2">
        <f t="shared" si="3"/>
        <v>10.04987562112089</v>
      </c>
      <c r="E47" s="23">
        <f>SUM(D$4:D47)*1000/195</f>
        <v>7721.771971730523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280</v>
      </c>
      <c r="B48" s="1">
        <v>618</v>
      </c>
      <c r="C48" s="1">
        <v>991</v>
      </c>
      <c r="D48" s="2">
        <f t="shared" si="3"/>
        <v>17.4928556845359</v>
      </c>
      <c r="E48" s="23">
        <f>SUM(D$4:D48)*1000/195</f>
        <v>7811.478923958911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280</v>
      </c>
      <c r="B49" s="1">
        <v>637</v>
      </c>
      <c r="C49" s="1">
        <v>1003</v>
      </c>
      <c r="D49" s="2">
        <f t="shared" si="3"/>
        <v>22.47220505424423</v>
      </c>
      <c r="E49" s="23">
        <f>SUM(D$4:D49)*1000/195</f>
        <v>7926.721001160164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280</v>
      </c>
      <c r="B50" s="1">
        <v>660</v>
      </c>
      <c r="C50" s="1">
        <v>999</v>
      </c>
      <c r="D50" s="2">
        <f t="shared" si="3"/>
        <v>23.345235059857504</v>
      </c>
      <c r="E50" s="23">
        <f>SUM(D$4:D50)*1000/195</f>
        <v>8046.44015531328</v>
      </c>
      <c r="F50" s="5">
        <f t="shared" si="0"/>
        <v>0</v>
      </c>
      <c r="G50" s="16">
        <f t="shared" si="1"/>
        <v>20</v>
      </c>
      <c r="H50" s="4"/>
    </row>
    <row r="51" spans="1:8" ht="12.75">
      <c r="A51" s="3">
        <v>300</v>
      </c>
      <c r="B51" s="1">
        <v>697</v>
      </c>
      <c r="C51" s="1">
        <v>971</v>
      </c>
      <c r="D51" s="2">
        <f t="shared" si="3"/>
        <v>46.400431032480725</v>
      </c>
      <c r="E51" s="23">
        <f>SUM(D$4:D51)*1000/195</f>
        <v>8284.391083684975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290</v>
      </c>
      <c r="B52" s="1">
        <v>716</v>
      </c>
      <c r="C52" s="1">
        <v>965</v>
      </c>
      <c r="D52" s="2">
        <f t="shared" si="3"/>
        <v>19.924858845171276</v>
      </c>
      <c r="E52" s="23">
        <f>SUM(D$4:D52)*1000/195</f>
        <v>8386.569846993547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290</v>
      </c>
      <c r="B53" s="1">
        <v>737</v>
      </c>
      <c r="C53" s="1">
        <v>950</v>
      </c>
      <c r="D53" s="2">
        <f t="shared" si="3"/>
        <v>25.80697580112788</v>
      </c>
      <c r="E53" s="23">
        <f>SUM(D$4:D53)*1000/195</f>
        <v>8518.913312640356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290</v>
      </c>
      <c r="B54" s="1">
        <v>753</v>
      </c>
      <c r="C54" s="1">
        <v>943</v>
      </c>
      <c r="D54" s="2">
        <f aca="true" t="shared" si="4" ref="D54:D97">SQRT((B54-B53)*(B54-B53)+(C54-C53)*(C54-C53))</f>
        <v>17.46424919657298</v>
      </c>
      <c r="E54" s="23">
        <f>SUM(D$4:D54)*1000/195</f>
        <v>8608.473564930475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295</v>
      </c>
      <c r="B55" s="1">
        <v>761</v>
      </c>
      <c r="C55" s="1">
        <v>927</v>
      </c>
      <c r="D55" s="2">
        <f t="shared" si="4"/>
        <v>17.88854381999832</v>
      </c>
      <c r="E55" s="23">
        <f>SUM(D$4:D55)*1000/195</f>
        <v>8700.209687084312</v>
      </c>
      <c r="F55" s="5">
        <f t="shared" si="0"/>
        <v>5</v>
      </c>
      <c r="G55" s="16">
        <f t="shared" si="1"/>
        <v>0</v>
      </c>
      <c r="H55" s="4"/>
    </row>
    <row r="56" spans="1:8" ht="12.75">
      <c r="A56" s="3">
        <v>290</v>
      </c>
      <c r="B56" s="1">
        <v>758</v>
      </c>
      <c r="C56" s="1">
        <v>909</v>
      </c>
      <c r="D56" s="2">
        <f t="shared" si="4"/>
        <v>18.24828759089466</v>
      </c>
      <c r="E56" s="23">
        <f>SUM(D$4:D56)*1000/195</f>
        <v>8793.7906490889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290</v>
      </c>
      <c r="B57" s="1">
        <v>767</v>
      </c>
      <c r="C57" s="1">
        <v>893</v>
      </c>
      <c r="D57" s="2">
        <f t="shared" si="4"/>
        <v>18.35755975068582</v>
      </c>
      <c r="E57" s="23">
        <f>SUM(D$4:D57)*1000/195</f>
        <v>8887.9319811437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300</v>
      </c>
      <c r="B58" s="1">
        <v>785</v>
      </c>
      <c r="C58" s="1">
        <v>884</v>
      </c>
      <c r="D58" s="2">
        <f t="shared" si="4"/>
        <v>20.12461179749811</v>
      </c>
      <c r="E58" s="23">
        <f>SUM(D$4:D58)*1000/195</f>
        <v>8991.135118566768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300</v>
      </c>
      <c r="B59" s="1">
        <v>794</v>
      </c>
      <c r="C59" s="1">
        <v>863</v>
      </c>
      <c r="D59" s="2">
        <f t="shared" si="4"/>
        <v>22.847319317591726</v>
      </c>
      <c r="E59" s="23">
        <f>SUM(D$4:D59)*1000/195</f>
        <v>9108.300858656981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300</v>
      </c>
      <c r="B60" s="1">
        <v>815</v>
      </c>
      <c r="C60" s="1">
        <v>852</v>
      </c>
      <c r="D60" s="2">
        <f t="shared" si="4"/>
        <v>23.706539182259394</v>
      </c>
      <c r="E60" s="23">
        <f>SUM(D$4:D60)*1000/195</f>
        <v>9229.87285446344</v>
      </c>
      <c r="F60" s="5">
        <f t="shared" si="0"/>
        <v>0</v>
      </c>
      <c r="G60" s="16">
        <f t="shared" si="1"/>
        <v>0</v>
      </c>
      <c r="H60" s="4"/>
    </row>
    <row r="61" spans="1:9" ht="12.75">
      <c r="A61" s="3">
        <v>300</v>
      </c>
      <c r="B61" s="1">
        <v>869</v>
      </c>
      <c r="C61" s="1">
        <v>832</v>
      </c>
      <c r="D61" s="2">
        <f t="shared" si="4"/>
        <v>57.584720195551874</v>
      </c>
      <c r="E61" s="23">
        <f>SUM(D$4:D61)*1000/195</f>
        <v>9525.179111876527</v>
      </c>
      <c r="F61" s="5">
        <f t="shared" si="0"/>
        <v>0</v>
      </c>
      <c r="G61" s="16">
        <f t="shared" si="1"/>
        <v>0</v>
      </c>
      <c r="H61" s="4" t="s">
        <v>12</v>
      </c>
      <c r="I61">
        <f>SUM(G32:G61)</f>
        <v>75</v>
      </c>
    </row>
    <row r="62" spans="1:8" ht="12.75">
      <c r="A62" s="3">
        <v>300</v>
      </c>
      <c r="B62" s="1">
        <v>900</v>
      </c>
      <c r="C62" s="1">
        <v>816</v>
      </c>
      <c r="D62" s="2">
        <f t="shared" si="4"/>
        <v>34.88552708502482</v>
      </c>
      <c r="E62" s="23">
        <f>SUM(D$4:D62)*1000/195</f>
        <v>9704.07925077409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300</v>
      </c>
      <c r="B63" s="1">
        <v>932</v>
      </c>
      <c r="C63" s="1">
        <v>807</v>
      </c>
      <c r="D63" s="2">
        <f t="shared" si="4"/>
        <v>33.24154027718932</v>
      </c>
      <c r="E63" s="23">
        <f>SUM(D$4:D63)*1000/195</f>
        <v>9874.54868809301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300</v>
      </c>
      <c r="B64" s="1">
        <v>973</v>
      </c>
      <c r="C64" s="1">
        <v>816</v>
      </c>
      <c r="D64" s="2">
        <f t="shared" si="4"/>
        <v>41.97618372363071</v>
      </c>
      <c r="E64" s="23">
        <f>SUM(D$4:D64)*1000/195</f>
        <v>10089.811168727014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310</v>
      </c>
      <c r="B65" s="1">
        <v>1009</v>
      </c>
      <c r="C65" s="1">
        <v>803</v>
      </c>
      <c r="D65" s="2">
        <f t="shared" si="4"/>
        <v>38.27531841800928</v>
      </c>
      <c r="E65" s="23">
        <f>SUM(D$4:D65)*1000/195</f>
        <v>10286.094852921933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310</v>
      </c>
      <c r="B66" s="1">
        <v>480</v>
      </c>
      <c r="C66" s="1">
        <v>1080</v>
      </c>
      <c r="D66" s="2">
        <v>0</v>
      </c>
      <c r="E66" s="23">
        <f>SUM(D$4:D66)*1000/195</f>
        <v>10286.094852921933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320</v>
      </c>
      <c r="B67" s="1">
        <v>500</v>
      </c>
      <c r="C67" s="1">
        <v>1095</v>
      </c>
      <c r="D67" s="2">
        <f t="shared" si="4"/>
        <v>25</v>
      </c>
      <c r="E67" s="23">
        <f>SUM(D$4:D67)*1000/195</f>
        <v>10414.29998112706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320</v>
      </c>
      <c r="B68" s="1">
        <v>514</v>
      </c>
      <c r="C68" s="1">
        <v>1095</v>
      </c>
      <c r="D68" s="2">
        <f t="shared" si="4"/>
        <v>14</v>
      </c>
      <c r="E68" s="23">
        <f>SUM(D$4:D68)*1000/195</f>
        <v>10486.094852921933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320</v>
      </c>
      <c r="B69" s="1">
        <v>527</v>
      </c>
      <c r="C69" s="1">
        <v>1086</v>
      </c>
      <c r="D69" s="2">
        <f t="shared" si="4"/>
        <v>15.811388300841896</v>
      </c>
      <c r="E69" s="23">
        <f>SUM(D$4:D69)*1000/195</f>
        <v>10567.178895490353</v>
      </c>
      <c r="F69" s="5">
        <f aca="true" t="shared" si="5" ref="F69:F96">IF(A69-A70&gt;0,A69-A70,0)</f>
        <v>0</v>
      </c>
      <c r="G69" s="16">
        <f aca="true" t="shared" si="6" ref="G69:G96">IF(A70-A69&gt;0,A70-A69,0)</f>
        <v>10</v>
      </c>
      <c r="H69" s="4"/>
    </row>
    <row r="70" spans="1:8" ht="12.75">
      <c r="A70" s="3">
        <v>330</v>
      </c>
      <c r="B70" s="1">
        <v>565</v>
      </c>
      <c r="C70" s="1">
        <v>1105</v>
      </c>
      <c r="D70" s="2">
        <f t="shared" si="4"/>
        <v>42.485291572496</v>
      </c>
      <c r="E70" s="23">
        <f>SUM(D$4:D70)*1000/195</f>
        <v>10785.052185605717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330</v>
      </c>
      <c r="B71" s="1">
        <v>602</v>
      </c>
      <c r="C71" s="1">
        <v>1110</v>
      </c>
      <c r="D71" s="2">
        <f t="shared" si="4"/>
        <v>37.33630940518894</v>
      </c>
      <c r="E71" s="23">
        <f>SUM(D$4:D71)*1000/195</f>
        <v>10976.520438965661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330</v>
      </c>
      <c r="B72" s="1">
        <v>610</v>
      </c>
      <c r="C72" s="1">
        <v>1136</v>
      </c>
      <c r="D72" s="2">
        <f t="shared" si="4"/>
        <v>27.202941017470888</v>
      </c>
      <c r="E72" s="23">
        <f>SUM(D$4:D72)*1000/195</f>
        <v>11116.022700593716</v>
      </c>
      <c r="F72" s="5">
        <f t="shared" si="5"/>
        <v>0</v>
      </c>
      <c r="G72" s="16">
        <f t="shared" si="6"/>
        <v>10</v>
      </c>
      <c r="H72" s="4"/>
    </row>
    <row r="73" spans="1:8" ht="12.75">
      <c r="A73" s="3">
        <v>340</v>
      </c>
      <c r="B73" s="1">
        <v>636</v>
      </c>
      <c r="C73" s="1">
        <v>1154</v>
      </c>
      <c r="D73" s="2">
        <f t="shared" si="4"/>
        <v>31.622776601683793</v>
      </c>
      <c r="E73" s="23">
        <f>SUM(D$4:D73)*1000/195</f>
        <v>11278.190785730556</v>
      </c>
      <c r="F73" s="5">
        <f t="shared" si="5"/>
        <v>0</v>
      </c>
      <c r="G73" s="16">
        <f t="shared" si="6"/>
        <v>0</v>
      </c>
      <c r="H73" s="4"/>
    </row>
    <row r="74" spans="1:9" ht="12.75">
      <c r="A74" s="3">
        <v>340</v>
      </c>
      <c r="B74" s="1">
        <v>642</v>
      </c>
      <c r="C74" s="1">
        <v>1172</v>
      </c>
      <c r="D74" s="2">
        <f t="shared" si="4"/>
        <v>18.973665961010276</v>
      </c>
      <c r="E74" s="23">
        <f>SUM(D$4:D74)*1000/195</f>
        <v>11375.491636812658</v>
      </c>
      <c r="F74" s="5">
        <f t="shared" si="5"/>
        <v>340</v>
      </c>
      <c r="G74" s="16">
        <f t="shared" si="6"/>
        <v>0</v>
      </c>
      <c r="H74" s="4" t="s">
        <v>13</v>
      </c>
      <c r="I74">
        <f>SUM(G62:G74)</f>
        <v>40</v>
      </c>
    </row>
    <row r="75" spans="1:8" ht="12.75">
      <c r="A75" s="3"/>
      <c r="B75" s="1"/>
      <c r="C75" s="1"/>
      <c r="D75" s="2">
        <f t="shared" si="4"/>
        <v>1336.3188242331992</v>
      </c>
      <c r="E75" s="23">
        <f>SUM(D$4:D75)*1000/195</f>
        <v>18228.408684162398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18228.408684162398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18228.408684162398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18228.408684162398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18228.408684162398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18228.408684162398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18228.408684162398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18228.408684162398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18228.408684162398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18228.408684162398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18228.408684162398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18228.408684162398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18228.408684162398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18228.408684162398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18228.408684162398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18228.408684162398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18228.408684162398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18228.408684162398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18228.408684162398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18228.408684162398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18228.408684162398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18228.408684162398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18228.408684162398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18228.408684162398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18228.408684162398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18228.408684162398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18228.408684162398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18228.408684162398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18228.408684162398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18228.408684162398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18228.408684162398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18228.408684162398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18228.408684162398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18228.408684162398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18228.408684162398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18228.408684162398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18228.408684162398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18228.408684162398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18228.408684162398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18228.408684162398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18228.408684162398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18228.408684162398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18228.408684162398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18228.408684162398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18228.408684162398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18228.408684162398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18228.408684162398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18228.408684162398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18228.408684162398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18228.408684162398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18228.408684162398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18228.408684162398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18228.408684162398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18228.408684162398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18228.408684162398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18228.408684162398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18228.408684162398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18228.408684162398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18228.408684162398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18228.408684162398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18228.408684162398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18228.408684162398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18228.408684162398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18228.408684162398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18228.408684162398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18228.408684162398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18228.408684162398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18228.408684162398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18228.408684162398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18228.408684162398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18228.408684162398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18228.408684162398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18228.408684162398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18228.408684162398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18228.408684162398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18228.408684162398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18228.408684162398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18228.408684162398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18228.408684162398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18228.408684162398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18228.408684162398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18228.408684162398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18228.408684162398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18228.408684162398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18228.408684162398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18228.408684162398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18228.408684162398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18228.408684162398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18228.408684162398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18228.408684162398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18228.408684162398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18228.408684162398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18228.408684162398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18228.408684162398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18228.408684162398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18228.408684162398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18228.408684162398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18228.408684162398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18228.408684162398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18228.408684162398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18228.408684162398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18228.408684162398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18228.408684162398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18228.408684162398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18228.408684162398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18228.408684162398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18228.408684162398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385</v>
      </c>
      <c r="G184" s="33">
        <f>SUM(G4:G183)</f>
        <v>225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2005-10-03T04:49:30Z</dcterms:modified>
  <cp:category/>
  <cp:version/>
  <cp:contentType/>
  <cp:contentStatus/>
</cp:coreProperties>
</file>