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<sst xmlns="http://schemas.openxmlformats.org/spreadsheetml/2006/main" count="15" uniqueCount="12">
  <si>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</si>
  <si>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</si>
  <si>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</si>
  <si>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</si>
  <si>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</si>
  <si>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</si>
  <si>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</si>
  <si>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</si>
  <si>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</si>
  <si>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Vértestolnai műút</t>
  </si>
  <si>
    <t>Koldusszállás</t>
  </si>
  <si>
    <t>Bányahegyi eh.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</si>
</sst>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5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Koldusszállás - Bányahegyi eh.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575"/>
          <c:y val="0.11975"/>
          <c:w val="0.44175"/>
          <c:h val="0.54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Adatlap!$E$4:$E$60</c:f>
              <c:numCache>
                <c:ptCount val="57"/>
                <c:pt idx="0">
                  <c:v>0</c:v>
                </c:pt>
                <c:pt idx="1">
                  <c:v>127.54521403193812</c:v>
                </c:pt>
                <c:pt idx="2">
                  <c:v>127.54521403193812</c:v>
                </c:pt>
                <c:pt idx="3">
                  <c:v>416.053821278255</c:v>
                </c:pt>
                <c:pt idx="4">
                  <c:v>514.0930369645295</c:v>
                </c:pt>
                <c:pt idx="5">
                  <c:v>729.4448275183412</c:v>
                </c:pt>
                <c:pt idx="6">
                  <c:v>854.4207959887525</c:v>
                </c:pt>
                <c:pt idx="7">
                  <c:v>1012.6562115923699</c:v>
                </c:pt>
                <c:pt idx="8">
                  <c:v>1265.9031008686343</c:v>
                </c:pt>
                <c:pt idx="9">
                  <c:v>1516.0952607740235</c:v>
                </c:pt>
                <c:pt idx="10">
                  <c:v>1630.8472206830393</c:v>
                </c:pt>
                <c:pt idx="11">
                  <c:v>1720.968673187207</c:v>
                </c:pt>
                <c:pt idx="12">
                  <c:v>2130.216348966458</c:v>
                </c:pt>
                <c:pt idx="13">
                  <c:v>2293.1650758154256</c:v>
                </c:pt>
                <c:pt idx="14">
                  <c:v>2504.0063813801953</c:v>
                </c:pt>
                <c:pt idx="15">
                  <c:v>2762.6980441637006</c:v>
                </c:pt>
                <c:pt idx="16">
                  <c:v>3196.4315564818116</c:v>
                </c:pt>
                <c:pt idx="17">
                  <c:v>3363.745754186478</c:v>
                </c:pt>
                <c:pt idx="18">
                  <c:v>3546.175107774011</c:v>
                </c:pt>
                <c:pt idx="19">
                  <c:v>3887.9440884319197</c:v>
                </c:pt>
                <c:pt idx="20">
                  <c:v>4236.8452580255325</c:v>
                </c:pt>
                <c:pt idx="21">
                  <c:v>4514.358588510203</c:v>
                </c:pt>
                <c:pt idx="22">
                  <c:v>4764.310525451025</c:v>
                </c:pt>
                <c:pt idx="23">
                  <c:v>4976.458417690068</c:v>
                </c:pt>
                <c:pt idx="24">
                  <c:v>5094.513266501757</c:v>
                </c:pt>
                <c:pt idx="25">
                  <c:v>5254.109546855677</c:v>
                </c:pt>
                <c:pt idx="26">
                  <c:v>5462.082129557601</c:v>
                </c:pt>
                <c:pt idx="27">
                  <c:v>5585.022680577056</c:v>
                </c:pt>
                <c:pt idx="28">
                  <c:v>5832.4624739912515</c:v>
                </c:pt>
                <c:pt idx="29">
                  <c:v>5954.224653877274</c:v>
                </c:pt>
                <c:pt idx="30">
                  <c:v>6086.668340995963</c:v>
                </c:pt>
                <c:pt idx="31">
                  <c:v>6270.932518733342</c:v>
                </c:pt>
                <c:pt idx="32">
                  <c:v>6448.489090069368</c:v>
                </c:pt>
                <c:pt idx="33">
                  <c:v>6552.47538142033</c:v>
                </c:pt>
                <c:pt idx="34">
                  <c:v>6689.204064567207</c:v>
                </c:pt>
                <c:pt idx="35">
                  <c:v>6929.450157799419</c:v>
                </c:pt>
                <c:pt idx="36">
                  <c:v>7077.242446345314</c:v>
                </c:pt>
                <c:pt idx="37">
                  <c:v>7270.606004417041</c:v>
                </c:pt>
                <c:pt idx="38">
                  <c:v>7508.389001194197</c:v>
                </c:pt>
                <c:pt idx="39">
                  <c:v>7772.231092190234</c:v>
                </c:pt>
                <c:pt idx="40">
                  <c:v>7904.6747793089235</c:v>
                </c:pt>
                <c:pt idx="41">
                  <c:v>7904.6747793089235</c:v>
                </c:pt>
                <c:pt idx="42">
                  <c:v>8040.963394744784</c:v>
                </c:pt>
                <c:pt idx="43">
                  <c:v>8433.885442339917</c:v>
                </c:pt>
                <c:pt idx="44">
                  <c:v>8660.226547842176</c:v>
                </c:pt>
                <c:pt idx="45">
                  <c:v>8881.901431265607</c:v>
                </c:pt>
                <c:pt idx="46">
                  <c:v>8947.668136486189</c:v>
                </c:pt>
                <c:pt idx="47">
                  <c:v>9130.820506018243</c:v>
                </c:pt>
                <c:pt idx="48">
                  <c:v>9338.850850860625</c:v>
                </c:pt>
                <c:pt idx="49">
                  <c:v>9571.887406233265</c:v>
                </c:pt>
                <c:pt idx="50">
                  <c:v>9686.639366142283</c:v>
                </c:pt>
                <c:pt idx="51">
                  <c:v>9802.017820024044</c:v>
                </c:pt>
                <c:pt idx="52">
                  <c:v>10162.303600906653</c:v>
                </c:pt>
              </c:numCache>
            </c:numRef>
          </c:xVal>
          <c:yVal>
            <c:numRef>
              <c:f>Adatlap!$A$4:$A$60</c:f>
              <c:numCache>
                <c:ptCount val="57"/>
                <c:pt idx="0">
                  <c:v>200</c:v>
                </c:pt>
                <c:pt idx="1">
                  <c:v>210</c:v>
                </c:pt>
                <c:pt idx="2">
                  <c:v>210</c:v>
                </c:pt>
                <c:pt idx="3">
                  <c:v>220</c:v>
                </c:pt>
                <c:pt idx="4">
                  <c:v>230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230</c:v>
                </c:pt>
                <c:pt idx="11">
                  <c:v>240</c:v>
                </c:pt>
                <c:pt idx="12">
                  <c:v>245</c:v>
                </c:pt>
                <c:pt idx="13">
                  <c:v>250</c:v>
                </c:pt>
                <c:pt idx="14">
                  <c:v>260</c:v>
                </c:pt>
                <c:pt idx="15">
                  <c:v>280</c:v>
                </c:pt>
                <c:pt idx="16">
                  <c:v>280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280</c:v>
                </c:pt>
                <c:pt idx="21">
                  <c:v>290</c:v>
                </c:pt>
                <c:pt idx="22">
                  <c:v>300</c:v>
                </c:pt>
                <c:pt idx="23">
                  <c:v>310</c:v>
                </c:pt>
                <c:pt idx="24">
                  <c:v>310</c:v>
                </c:pt>
                <c:pt idx="25">
                  <c:v>300</c:v>
                </c:pt>
                <c:pt idx="26">
                  <c:v>290</c:v>
                </c:pt>
                <c:pt idx="27">
                  <c:v>300</c:v>
                </c:pt>
                <c:pt idx="28">
                  <c:v>310</c:v>
                </c:pt>
                <c:pt idx="29">
                  <c:v>320</c:v>
                </c:pt>
                <c:pt idx="30">
                  <c:v>330</c:v>
                </c:pt>
                <c:pt idx="31">
                  <c:v>330</c:v>
                </c:pt>
                <c:pt idx="32">
                  <c:v>330</c:v>
                </c:pt>
                <c:pt idx="33">
                  <c:v>320</c:v>
                </c:pt>
                <c:pt idx="34">
                  <c:v>320</c:v>
                </c:pt>
                <c:pt idx="35">
                  <c:v>330</c:v>
                </c:pt>
                <c:pt idx="36">
                  <c:v>340</c:v>
                </c:pt>
                <c:pt idx="37">
                  <c:v>350</c:v>
                </c:pt>
                <c:pt idx="38">
                  <c:v>350</c:v>
                </c:pt>
                <c:pt idx="39">
                  <c:v>350</c:v>
                </c:pt>
                <c:pt idx="40">
                  <c:v>361</c:v>
                </c:pt>
                <c:pt idx="41">
                  <c:v>361</c:v>
                </c:pt>
                <c:pt idx="42">
                  <c:v>350</c:v>
                </c:pt>
                <c:pt idx="43">
                  <c:v>360</c:v>
                </c:pt>
                <c:pt idx="44">
                  <c:v>360</c:v>
                </c:pt>
                <c:pt idx="45">
                  <c:v>370</c:v>
                </c:pt>
                <c:pt idx="46">
                  <c:v>380</c:v>
                </c:pt>
                <c:pt idx="47">
                  <c:v>400</c:v>
                </c:pt>
                <c:pt idx="48">
                  <c:v>400</c:v>
                </c:pt>
                <c:pt idx="49">
                  <c:v>420</c:v>
                </c:pt>
                <c:pt idx="50">
                  <c:v>430</c:v>
                </c:pt>
                <c:pt idx="51">
                  <c:v>440</c:v>
                </c:pt>
                <c:pt idx="52">
                  <c:v>440</c:v>
                </c:pt>
              </c:numCache>
            </c:numRef>
          </c:yVal>
          <c:smooth val="0"/>
        </c:ser>
        <c:axId val="31359950"/>
        <c:axId val="13804095"/>
      </c:scatterChart>
      <c:valAx>
        <c:axId val="31359950"/>
        <c:scaling>
          <c:orientation val="minMax"/>
          <c:max val="1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04095"/>
        <c:crosses val="autoZero"/>
        <c:crossBetween val="midCat"/>
        <c:dispUnits/>
        <c:majorUnit val="5000"/>
        <c:minorUnit val="1000"/>
      </c:valAx>
      <c:valAx>
        <c:axId val="13804095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5995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0.7675</cdr:y>
    </cdr:from>
    <cdr:to>
      <cdr:x>0.30775</cdr:x>
      <cdr:y>0.8895</cdr:y>
    </cdr:to>
    <cdr:sp>
      <cdr:nvSpPr>
        <cdr:cNvPr id="1" name="AutoShape 9"/>
        <cdr:cNvSpPr>
          <a:spLocks/>
        </cdr:cNvSpPr>
      </cdr:nvSpPr>
      <cdr:spPr>
        <a:xfrm rot="16200000">
          <a:off x="2695575" y="4419600"/>
          <a:ext cx="133350" cy="704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Koldusszállás</a:t>
          </a:r>
        </a:p>
      </cdr:txBody>
    </cdr:sp>
  </cdr:relSizeAnchor>
  <cdr:relSizeAnchor xmlns:cdr="http://schemas.openxmlformats.org/drawingml/2006/chartDrawing">
    <cdr:from>
      <cdr:x>0.461</cdr:x>
      <cdr:y>0.775</cdr:y>
    </cdr:from>
    <cdr:to>
      <cdr:x>0.4755</cdr:x>
      <cdr:y>0.9075</cdr:y>
    </cdr:to>
    <cdr:sp>
      <cdr:nvSpPr>
        <cdr:cNvPr id="2" name="AutoShape 10"/>
        <cdr:cNvSpPr>
          <a:spLocks/>
        </cdr:cNvSpPr>
      </cdr:nvSpPr>
      <cdr:spPr>
        <a:xfrm rot="16200000">
          <a:off x="4248150" y="4457700"/>
          <a:ext cx="133350" cy="762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Vértestolnai műút</a:t>
          </a:r>
        </a:p>
      </cdr:txBody>
    </cdr:sp>
  </cdr:relSizeAnchor>
  <cdr:relSizeAnchor xmlns:cdr="http://schemas.openxmlformats.org/drawingml/2006/chartDrawing">
    <cdr:from>
      <cdr:x>0.6095</cdr:x>
      <cdr:y>0.78075</cdr:y>
    </cdr:from>
    <cdr:to>
      <cdr:x>0.62975</cdr:x>
      <cdr:y>0.9015</cdr:y>
    </cdr:to>
    <cdr:sp>
      <cdr:nvSpPr>
        <cdr:cNvPr id="3" name="AutoShape 11"/>
        <cdr:cNvSpPr>
          <a:spLocks/>
        </cdr:cNvSpPr>
      </cdr:nvSpPr>
      <cdr:spPr>
        <a:xfrm rot="16200000">
          <a:off x="5610225" y="4495800"/>
          <a:ext cx="190500" cy="6953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Bányahegyi eh.
</a:t>
          </a:r>
        </a:p>
      </cdr:txBody>
    </cdr:sp>
  </cdr:relSizeAnchor>
  <cdr:relSizeAnchor xmlns:cdr="http://schemas.openxmlformats.org/drawingml/2006/chartDrawing">
    <cdr:from>
      <cdr:x>0.30675</cdr:x>
      <cdr:y>0.6055</cdr:y>
    </cdr:from>
    <cdr:to>
      <cdr:x>0.30675</cdr:x>
      <cdr:y>0.9065</cdr:y>
    </cdr:to>
    <cdr:sp>
      <cdr:nvSpPr>
        <cdr:cNvPr id="4" name="Line 12"/>
        <cdr:cNvSpPr>
          <a:spLocks/>
        </cdr:cNvSpPr>
      </cdr:nvSpPr>
      <cdr:spPr>
        <a:xfrm>
          <a:off x="2819400" y="348615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0.47475</cdr:x>
      <cdr:y>0.46775</cdr:y>
    </cdr:from>
    <cdr:to>
      <cdr:x>0.477</cdr:x>
      <cdr:y>0.92175</cdr:y>
    </cdr:to>
    <cdr:sp>
      <cdr:nvSpPr>
        <cdr:cNvPr id="5" name="Line 13"/>
        <cdr:cNvSpPr>
          <a:spLocks/>
        </cdr:cNvSpPr>
      </cdr:nvSpPr>
      <cdr:spPr>
        <a:xfrm>
          <a:off x="4371975" y="2686050"/>
          <a:ext cx="1905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0.63025</cdr:x>
      <cdr:y>0.40875</cdr:y>
    </cdr:from>
    <cdr:to>
      <cdr:x>0.63025</cdr:x>
      <cdr:y>0.92175</cdr:y>
    </cdr:to>
    <cdr:sp>
      <cdr:nvSpPr>
        <cdr:cNvPr id="6" name="Line 14"/>
        <cdr:cNvSpPr>
          <a:spLocks/>
        </cdr:cNvSpPr>
      </cdr:nvSpPr>
      <cdr:spPr>
        <a:xfrm>
          <a:off x="5810250" y="2352675"/>
          <a:ext cx="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workbookViewId="0" topLeftCell="A27">
      <selection activeCell="I57" sqref="I57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200</v>
      </c>
      <c r="B4" s="6">
        <v>185</v>
      </c>
      <c r="C4" s="6">
        <v>1363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10</v>
      </c>
      <c r="H4" s="7" t="s">
        <v>10</v>
      </c>
    </row>
    <row r="5" spans="1:8" ht="12.75">
      <c r="A5" s="3">
        <v>210</v>
      </c>
      <c r="B5" s="1">
        <v>184</v>
      </c>
      <c r="C5" s="1">
        <v>1337</v>
      </c>
      <c r="D5" s="2">
        <f>SQRT((B5-B4)*(B5-B4)+(C5-C4)*(C5-C4))</f>
        <v>26.019223662515376</v>
      </c>
      <c r="E5" s="23">
        <f>SUM(D$4:D5)*1000/204</f>
        <v>127.54521403193812</v>
      </c>
      <c r="F5" s="5">
        <f aca="true" t="shared" si="0" ref="F5:F55">IF(A5-A6&gt;0,A5-A6,0)</f>
        <v>0</v>
      </c>
      <c r="G5" s="16">
        <f aca="true" t="shared" si="1" ref="G5:G55">IF(A6-A5&gt;0,A6-A5,0)</f>
        <v>0</v>
      </c>
      <c r="H5" s="4"/>
    </row>
    <row r="6" spans="1:8" ht="12.75">
      <c r="A6" s="3">
        <v>210</v>
      </c>
      <c r="B6" s="1">
        <v>167</v>
      </c>
      <c r="C6" s="1">
        <v>1277</v>
      </c>
      <c r="D6" s="2">
        <v>0</v>
      </c>
      <c r="E6" s="23">
        <f>SUM(D$4:D6)*1000/204</f>
        <v>127.54521403193812</v>
      </c>
      <c r="F6" s="5">
        <f t="shared" si="0"/>
        <v>0</v>
      </c>
      <c r="G6" s="16">
        <f t="shared" si="1"/>
        <v>10</v>
      </c>
      <c r="H6" s="4"/>
    </row>
    <row r="7" spans="1:8" ht="12.75">
      <c r="A7" s="3">
        <v>220</v>
      </c>
      <c r="B7" s="1">
        <v>157</v>
      </c>
      <c r="C7" s="1">
        <v>1219</v>
      </c>
      <c r="D7" s="2">
        <f aca="true" t="shared" si="2" ref="D7:D32">SQRT((B7-B6)*(B7-B6)+(C7-C6)*(C7-C6))</f>
        <v>58.855755878248644</v>
      </c>
      <c r="E7" s="23">
        <f>SUM(D$4:D7)*1000/204</f>
        <v>416.053821278255</v>
      </c>
      <c r="F7" s="5">
        <f t="shared" si="0"/>
        <v>0</v>
      </c>
      <c r="G7" s="16">
        <f t="shared" si="1"/>
        <v>10</v>
      </c>
      <c r="H7" s="4"/>
    </row>
    <row r="8" spans="1:8" ht="12.75">
      <c r="A8" s="3">
        <v>230</v>
      </c>
      <c r="B8" s="1">
        <v>157</v>
      </c>
      <c r="C8" s="1">
        <v>1199</v>
      </c>
      <c r="D8" s="2">
        <f t="shared" si="2"/>
        <v>20</v>
      </c>
      <c r="E8" s="23">
        <f>SUM(D$4:D8)*1000/204</f>
        <v>514.0930369645295</v>
      </c>
      <c r="F8" s="5">
        <f t="shared" si="0"/>
        <v>10</v>
      </c>
      <c r="G8" s="16">
        <f t="shared" si="1"/>
        <v>0</v>
      </c>
      <c r="H8" s="4"/>
    </row>
    <row r="9" spans="1:8" ht="12.75">
      <c r="A9" s="3">
        <v>220</v>
      </c>
      <c r="B9" s="1">
        <v>200</v>
      </c>
      <c r="C9" s="1">
        <v>1208</v>
      </c>
      <c r="D9" s="2">
        <f t="shared" si="2"/>
        <v>43.93176527297759</v>
      </c>
      <c r="E9" s="23">
        <f>SUM(D$4:D9)*1000/204</f>
        <v>729.4448275183412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220</v>
      </c>
      <c r="B10" s="1">
        <v>217</v>
      </c>
      <c r="C10" s="1">
        <v>1189</v>
      </c>
      <c r="D10" s="2">
        <f t="shared" si="2"/>
        <v>25.495097567963924</v>
      </c>
      <c r="E10" s="23">
        <f>SUM(D$4:D10)*1000/204</f>
        <v>854.4207959887525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220</v>
      </c>
      <c r="B11" s="1">
        <v>226</v>
      </c>
      <c r="C11" s="1">
        <v>1158</v>
      </c>
      <c r="D11" s="2">
        <f t="shared" si="2"/>
        <v>32.28002478313795</v>
      </c>
      <c r="E11" s="23">
        <f>SUM(D$4:D11)*1000/204</f>
        <v>1012.6562115923699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220</v>
      </c>
      <c r="B12" s="1">
        <v>261</v>
      </c>
      <c r="C12" s="1">
        <v>1120</v>
      </c>
      <c r="D12" s="2">
        <f t="shared" si="2"/>
        <v>51.66236541235796</v>
      </c>
      <c r="E12" s="23">
        <f>SUM(D$4:D12)*1000/204</f>
        <v>1265.9031008686343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220</v>
      </c>
      <c r="B13" s="1">
        <v>312</v>
      </c>
      <c r="C13" s="1">
        <v>1118</v>
      </c>
      <c r="D13" s="2">
        <f t="shared" si="2"/>
        <v>51.03920062069938</v>
      </c>
      <c r="E13" s="23">
        <f>SUM(D$4:D13)*1000/204</f>
        <v>1516.0952607740235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230</v>
      </c>
      <c r="B14" s="1">
        <v>334</v>
      </c>
      <c r="C14" s="1">
        <v>1110</v>
      </c>
      <c r="D14" s="2">
        <f t="shared" si="2"/>
        <v>23.40939982143925</v>
      </c>
      <c r="E14" s="23">
        <f>SUM(D$4:D14)*1000/204</f>
        <v>1630.8472206830393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240</v>
      </c>
      <c r="B15" s="1">
        <v>351</v>
      </c>
      <c r="C15" s="1">
        <v>1103</v>
      </c>
      <c r="D15" s="2">
        <f t="shared" si="2"/>
        <v>18.384776310850235</v>
      </c>
      <c r="E15" s="23">
        <f>SUM(D$4:D15)*1000/204</f>
        <v>1720.968673187207</v>
      </c>
      <c r="F15" s="5">
        <f t="shared" si="0"/>
        <v>0</v>
      </c>
      <c r="G15" s="16">
        <f t="shared" si="1"/>
        <v>5</v>
      </c>
      <c r="H15" s="4"/>
    </row>
    <row r="16" spans="1:8" ht="12.75">
      <c r="A16" s="3">
        <v>245</v>
      </c>
      <c r="B16" s="1">
        <v>420</v>
      </c>
      <c r="C16" s="1">
        <v>1056</v>
      </c>
      <c r="D16" s="2">
        <f t="shared" si="2"/>
        <v>83.48652585896721</v>
      </c>
      <c r="E16" s="23">
        <f>SUM(D$4:D16)*1000/204</f>
        <v>2130.216348966458</v>
      </c>
      <c r="F16" s="5">
        <f t="shared" si="0"/>
        <v>0</v>
      </c>
      <c r="G16" s="16">
        <f t="shared" si="1"/>
        <v>5</v>
      </c>
      <c r="H16" s="4"/>
    </row>
    <row r="17" spans="1:8" ht="12.75">
      <c r="A17" s="3">
        <v>250</v>
      </c>
      <c r="B17" s="1">
        <v>432</v>
      </c>
      <c r="C17" s="1">
        <v>1025</v>
      </c>
      <c r="D17" s="2">
        <f t="shared" si="2"/>
        <v>33.24154027718932</v>
      </c>
      <c r="E17" s="23">
        <f>SUM(D$4:D17)*1000/204</f>
        <v>2293.1650758154256</v>
      </c>
      <c r="F17" s="5">
        <f t="shared" si="0"/>
        <v>0</v>
      </c>
      <c r="G17" s="16">
        <f t="shared" si="1"/>
        <v>10</v>
      </c>
      <c r="H17" s="4"/>
    </row>
    <row r="18" spans="1:8" ht="12.75">
      <c r="A18" s="3">
        <v>260</v>
      </c>
      <c r="B18" s="1">
        <v>445</v>
      </c>
      <c r="C18" s="1">
        <v>984</v>
      </c>
      <c r="D18" s="2">
        <f t="shared" si="2"/>
        <v>43.01162633521314</v>
      </c>
      <c r="E18" s="23">
        <f>SUM(D$4:D18)*1000/204</f>
        <v>2504.0063813801953</v>
      </c>
      <c r="F18" s="5">
        <f t="shared" si="0"/>
        <v>0</v>
      </c>
      <c r="G18" s="16">
        <f t="shared" si="1"/>
        <v>20</v>
      </c>
      <c r="H18" s="4"/>
    </row>
    <row r="19" spans="1:8" ht="12.75">
      <c r="A19" s="3">
        <v>280</v>
      </c>
      <c r="B19" s="1">
        <v>469</v>
      </c>
      <c r="C19" s="1">
        <v>937</v>
      </c>
      <c r="D19" s="2">
        <f t="shared" si="2"/>
        <v>52.773099207835045</v>
      </c>
      <c r="E19" s="23">
        <f>SUM(D$4:D19)*1000/204</f>
        <v>2762.6980441637006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280</v>
      </c>
      <c r="B20" s="1">
        <v>519</v>
      </c>
      <c r="C20" s="1">
        <v>864</v>
      </c>
      <c r="D20" s="2">
        <f t="shared" si="2"/>
        <v>88.48163651289458</v>
      </c>
      <c r="E20" s="23">
        <f>SUM(D$4:D20)*1000/204</f>
        <v>3196.4315564818116</v>
      </c>
      <c r="F20" s="5">
        <f t="shared" si="0"/>
        <v>0</v>
      </c>
      <c r="G20" s="16">
        <f t="shared" si="1"/>
        <v>20</v>
      </c>
      <c r="H20" s="4"/>
    </row>
    <row r="21" spans="1:8" ht="12.75">
      <c r="A21" s="3">
        <v>300</v>
      </c>
      <c r="B21" s="1">
        <v>537</v>
      </c>
      <c r="C21" s="1">
        <v>835</v>
      </c>
      <c r="D21" s="2">
        <f t="shared" si="2"/>
        <v>34.132096331752024</v>
      </c>
      <c r="E21" s="23">
        <f>SUM(D$4:D21)*1000/204</f>
        <v>3363.745754186478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300</v>
      </c>
      <c r="B22" s="1">
        <v>541</v>
      </c>
      <c r="C22" s="1">
        <v>798</v>
      </c>
      <c r="D22" s="2">
        <f t="shared" si="2"/>
        <v>37.21558813185679</v>
      </c>
      <c r="E22" s="23">
        <f>SUM(D$4:D22)*1000/204</f>
        <v>3546.175107774011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300</v>
      </c>
      <c r="B23" s="1">
        <v>531</v>
      </c>
      <c r="C23" s="1">
        <v>729</v>
      </c>
      <c r="D23" s="2">
        <f t="shared" si="2"/>
        <v>69.72087205421343</v>
      </c>
      <c r="E23" s="23">
        <f>SUM(D$4:D23)*1000/204</f>
        <v>3887.9440884319197</v>
      </c>
      <c r="F23" s="5">
        <f t="shared" si="0"/>
        <v>20</v>
      </c>
      <c r="G23" s="16">
        <f t="shared" si="1"/>
        <v>0</v>
      </c>
      <c r="H23" s="4"/>
    </row>
    <row r="24" spans="1:8" ht="12.75">
      <c r="A24" s="3">
        <v>280</v>
      </c>
      <c r="B24" s="1">
        <v>536</v>
      </c>
      <c r="C24" s="1">
        <v>658</v>
      </c>
      <c r="D24" s="2">
        <f t="shared" si="2"/>
        <v>71.17583859709698</v>
      </c>
      <c r="E24" s="23">
        <f>SUM(D$4:D24)*1000/204</f>
        <v>4236.8452580255325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290</v>
      </c>
      <c r="B25" s="1">
        <v>519</v>
      </c>
      <c r="C25" s="1">
        <v>604</v>
      </c>
      <c r="D25" s="2">
        <f t="shared" si="2"/>
        <v>56.61271941887264</v>
      </c>
      <c r="E25" s="23">
        <f>SUM(D$4:D25)*1000/204</f>
        <v>4514.358588510203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300</v>
      </c>
      <c r="B26" s="1">
        <v>481</v>
      </c>
      <c r="C26" s="1">
        <v>570</v>
      </c>
      <c r="D26" s="2">
        <f t="shared" si="2"/>
        <v>50.99019513592785</v>
      </c>
      <c r="E26" s="23">
        <f>SUM(D$4:D26)*1000/204</f>
        <v>4764.310525451025</v>
      </c>
      <c r="F26" s="5">
        <f t="shared" si="0"/>
        <v>0</v>
      </c>
      <c r="G26" s="16">
        <f t="shared" si="1"/>
        <v>10</v>
      </c>
      <c r="H26" s="4"/>
    </row>
    <row r="27" spans="1:8" ht="12.75">
      <c r="A27" s="3">
        <v>310</v>
      </c>
      <c r="B27" s="1">
        <v>448</v>
      </c>
      <c r="C27" s="1">
        <v>542</v>
      </c>
      <c r="D27" s="2">
        <f t="shared" si="2"/>
        <v>43.278170016764804</v>
      </c>
      <c r="E27" s="23">
        <f>SUM(D$4:D27)*1000/204</f>
        <v>4976.458417690068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310</v>
      </c>
      <c r="B28" s="1">
        <v>432</v>
      </c>
      <c r="C28" s="1">
        <v>524</v>
      </c>
      <c r="D28" s="2">
        <f t="shared" si="2"/>
        <v>24.08318915758459</v>
      </c>
      <c r="E28" s="23">
        <f>SUM(D$4:D28)*1000/204</f>
        <v>5094.513266501757</v>
      </c>
      <c r="F28" s="5">
        <f t="shared" si="0"/>
        <v>10</v>
      </c>
      <c r="G28" s="16">
        <f t="shared" si="1"/>
        <v>0</v>
      </c>
      <c r="H28" s="4"/>
    </row>
    <row r="29" spans="1:9" ht="12.75">
      <c r="A29" s="3">
        <v>300</v>
      </c>
      <c r="B29" s="1">
        <v>464</v>
      </c>
      <c r="C29" s="1">
        <v>518</v>
      </c>
      <c r="D29" s="2">
        <f t="shared" si="2"/>
        <v>32.55764119219941</v>
      </c>
      <c r="E29" s="23">
        <f>SUM(D$4:D29)*1000/204</f>
        <v>5254.109546855677</v>
      </c>
      <c r="F29" s="5">
        <f t="shared" si="0"/>
        <v>10</v>
      </c>
      <c r="G29" s="16">
        <f t="shared" si="1"/>
        <v>0</v>
      </c>
      <c r="H29" s="4" t="s">
        <v>9</v>
      </c>
      <c r="I29">
        <f>SUM(G4:G29)</f>
        <v>140</v>
      </c>
    </row>
    <row r="30" spans="1:8" ht="12.75">
      <c r="A30" s="3">
        <v>290</v>
      </c>
      <c r="B30" s="1">
        <v>506</v>
      </c>
      <c r="C30" s="1">
        <v>524</v>
      </c>
      <c r="D30" s="2">
        <f t="shared" si="2"/>
        <v>42.42640687119285</v>
      </c>
      <c r="E30" s="23">
        <f>SUM(D$4:D30)*1000/204</f>
        <v>5462.082129557601</v>
      </c>
      <c r="F30" s="5">
        <f t="shared" si="0"/>
        <v>0</v>
      </c>
      <c r="G30" s="16">
        <f t="shared" si="1"/>
        <v>10</v>
      </c>
      <c r="H30" s="4"/>
    </row>
    <row r="31" spans="1:8" ht="12.75">
      <c r="A31" s="3">
        <v>300</v>
      </c>
      <c r="B31" s="1">
        <v>516</v>
      </c>
      <c r="C31" s="1">
        <v>501</v>
      </c>
      <c r="D31" s="2">
        <f t="shared" si="2"/>
        <v>25.079872407968907</v>
      </c>
      <c r="E31" s="23">
        <f>SUM(D$4:D31)*1000/204</f>
        <v>5585.022680577056</v>
      </c>
      <c r="F31" s="5">
        <f t="shared" si="0"/>
        <v>0</v>
      </c>
      <c r="G31" s="16">
        <f t="shared" si="1"/>
        <v>10</v>
      </c>
      <c r="H31" s="4"/>
    </row>
    <row r="32" spans="1:8" ht="12.75">
      <c r="A32" s="3">
        <v>310</v>
      </c>
      <c r="B32" s="1">
        <v>558</v>
      </c>
      <c r="C32" s="1">
        <v>473</v>
      </c>
      <c r="D32" s="2">
        <f t="shared" si="2"/>
        <v>50.47771785649585</v>
      </c>
      <c r="E32" s="23">
        <f>SUM(D$4:D32)*1000/204</f>
        <v>5832.4624739912515</v>
      </c>
      <c r="F32" s="5">
        <f t="shared" si="0"/>
        <v>0</v>
      </c>
      <c r="G32" s="16">
        <f t="shared" si="1"/>
        <v>10</v>
      </c>
      <c r="H32" s="4"/>
    </row>
    <row r="33" spans="1:8" ht="12.75">
      <c r="A33" s="3">
        <v>320</v>
      </c>
      <c r="B33" s="1">
        <v>574</v>
      </c>
      <c r="C33" s="1">
        <v>454</v>
      </c>
      <c r="D33" s="2">
        <f aca="true" t="shared" si="3" ref="D33:D53">SQRT((B33-B32)*(B33-B32)+(C33-C32)*(C33-C32))</f>
        <v>24.839484696748443</v>
      </c>
      <c r="E33" s="23">
        <f>SUM(D$4:D33)*1000/204</f>
        <v>5954.224653877274</v>
      </c>
      <c r="F33" s="5">
        <f t="shared" si="0"/>
        <v>0</v>
      </c>
      <c r="G33" s="16">
        <f t="shared" si="1"/>
        <v>10</v>
      </c>
      <c r="H33" s="4"/>
    </row>
    <row r="34" spans="1:8" ht="12.75">
      <c r="A34" s="3">
        <v>330</v>
      </c>
      <c r="B34" s="1">
        <v>575</v>
      </c>
      <c r="C34" s="1">
        <v>427</v>
      </c>
      <c r="D34" s="2">
        <f>SQRT((B34-B33)*(B34-B33)+(C34-C33)*(C34-C33))</f>
        <v>27.018512172212592</v>
      </c>
      <c r="E34" s="23">
        <f>SUM(D$4:D34)*1000/204</f>
        <v>6086.668340995963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330</v>
      </c>
      <c r="B35" s="1">
        <v>557</v>
      </c>
      <c r="C35" s="1">
        <v>394</v>
      </c>
      <c r="D35" s="2">
        <f>SQRT((B35-B34)*(B35-B34)+(C35-C34)*(C35-C34))</f>
        <v>37.589892258425</v>
      </c>
      <c r="E35" s="23">
        <f>SUM(D$4:D35)*1000/204</f>
        <v>6270.932518733342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330</v>
      </c>
      <c r="B36" s="1">
        <v>561</v>
      </c>
      <c r="C36" s="1">
        <v>358</v>
      </c>
      <c r="D36" s="2">
        <f t="shared" si="3"/>
        <v>36.22154055254967</v>
      </c>
      <c r="E36" s="23">
        <f>SUM(D$4:D36)*1000/204</f>
        <v>6448.489090069368</v>
      </c>
      <c r="F36" s="5">
        <f t="shared" si="0"/>
        <v>10</v>
      </c>
      <c r="G36" s="16">
        <f t="shared" si="1"/>
        <v>0</v>
      </c>
      <c r="H36" s="4"/>
    </row>
    <row r="37" spans="1:8" ht="12.75">
      <c r="A37" s="3">
        <v>320</v>
      </c>
      <c r="B37" s="1">
        <v>558</v>
      </c>
      <c r="C37" s="1">
        <v>337</v>
      </c>
      <c r="D37" s="2">
        <f t="shared" si="3"/>
        <v>21.213203435596427</v>
      </c>
      <c r="E37" s="23">
        <f>SUM(D$4:D37)*1000/204</f>
        <v>6552.47538142033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320</v>
      </c>
      <c r="B38" s="1">
        <v>565</v>
      </c>
      <c r="C38" s="1">
        <v>310</v>
      </c>
      <c r="D38" s="2">
        <f t="shared" si="3"/>
        <v>27.892651361962706</v>
      </c>
      <c r="E38" s="23">
        <f>SUM(D$4:D38)*1000/204</f>
        <v>6689.204064567207</v>
      </c>
      <c r="F38" s="5">
        <f t="shared" si="0"/>
        <v>0</v>
      </c>
      <c r="G38" s="16">
        <f t="shared" si="1"/>
        <v>10</v>
      </c>
      <c r="H38" s="4"/>
    </row>
    <row r="39" spans="1:8" ht="12.75">
      <c r="A39" s="3">
        <v>330</v>
      </c>
      <c r="B39" s="1">
        <v>564</v>
      </c>
      <c r="C39" s="1">
        <v>261</v>
      </c>
      <c r="D39" s="2">
        <f t="shared" si="3"/>
        <v>49.01020301937138</v>
      </c>
      <c r="E39" s="23">
        <f>SUM(D$4:D39)*1000/204</f>
        <v>6929.450157799419</v>
      </c>
      <c r="F39" s="5">
        <f t="shared" si="0"/>
        <v>0</v>
      </c>
      <c r="G39" s="16">
        <f t="shared" si="1"/>
        <v>10</v>
      </c>
      <c r="H39" s="4"/>
    </row>
    <row r="40" spans="1:8" ht="12.75">
      <c r="A40" s="3">
        <v>340</v>
      </c>
      <c r="B40" s="1">
        <v>567</v>
      </c>
      <c r="C40" s="1">
        <v>231</v>
      </c>
      <c r="D40" s="2">
        <f t="shared" si="3"/>
        <v>30.14962686336267</v>
      </c>
      <c r="E40" s="23">
        <f>SUM(D$4:D40)*1000/204</f>
        <v>7077.242446345314</v>
      </c>
      <c r="F40" s="5">
        <f t="shared" si="0"/>
        <v>0</v>
      </c>
      <c r="G40" s="16">
        <f t="shared" si="1"/>
        <v>10</v>
      </c>
      <c r="H40" s="4"/>
    </row>
    <row r="41" spans="1:8" ht="12.75">
      <c r="A41" s="3">
        <v>350</v>
      </c>
      <c r="B41" s="1">
        <v>587</v>
      </c>
      <c r="C41" s="1">
        <v>197</v>
      </c>
      <c r="D41" s="2">
        <f t="shared" si="3"/>
        <v>39.44616584663204</v>
      </c>
      <c r="E41" s="23">
        <f>SUM(D$4:D41)*1000/204</f>
        <v>7270.606004417041</v>
      </c>
      <c r="F41" s="5">
        <f t="shared" si="0"/>
        <v>0</v>
      </c>
      <c r="G41" s="16">
        <f t="shared" si="1"/>
        <v>0</v>
      </c>
      <c r="H41" s="4"/>
    </row>
    <row r="42" spans="1:8" ht="12.75">
      <c r="A42" s="3">
        <v>350</v>
      </c>
      <c r="B42" s="1">
        <v>575</v>
      </c>
      <c r="C42" s="1">
        <v>150</v>
      </c>
      <c r="D42" s="2">
        <f t="shared" si="3"/>
        <v>48.507731342539614</v>
      </c>
      <c r="E42" s="23">
        <f>SUM(D$4:D42)*1000/204</f>
        <v>7508.389001194197</v>
      </c>
      <c r="F42" s="5">
        <f t="shared" si="0"/>
        <v>0</v>
      </c>
      <c r="G42" s="16">
        <f t="shared" si="1"/>
        <v>0</v>
      </c>
      <c r="H42" s="4"/>
    </row>
    <row r="43" spans="1:8" ht="12.75">
      <c r="A43" s="3">
        <v>350</v>
      </c>
      <c r="B43" s="1">
        <v>531</v>
      </c>
      <c r="C43" s="1">
        <v>119</v>
      </c>
      <c r="D43" s="2">
        <f t="shared" si="3"/>
        <v>53.823786563191554</v>
      </c>
      <c r="E43" s="23">
        <f>SUM(D$4:D43)*1000/204</f>
        <v>7772.231092190234</v>
      </c>
      <c r="F43" s="5">
        <f t="shared" si="0"/>
        <v>0</v>
      </c>
      <c r="G43" s="16">
        <f t="shared" si="1"/>
        <v>11</v>
      </c>
      <c r="H43" s="4"/>
    </row>
    <row r="44" spans="1:8" ht="12.75">
      <c r="A44" s="3">
        <v>361</v>
      </c>
      <c r="B44" s="1">
        <v>532</v>
      </c>
      <c r="C44" s="1">
        <v>92</v>
      </c>
      <c r="D44" s="2">
        <f t="shared" si="3"/>
        <v>27.018512172212592</v>
      </c>
      <c r="E44" s="23">
        <f>SUM(D$4:D44)*1000/204</f>
        <v>7904.6747793089235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361</v>
      </c>
      <c r="B45" s="1">
        <v>299</v>
      </c>
      <c r="C45" s="1">
        <v>1464</v>
      </c>
      <c r="D45" s="2">
        <v>0</v>
      </c>
      <c r="E45" s="23">
        <f>SUM(D$4:D45)*1000/204</f>
        <v>7904.6747793089235</v>
      </c>
      <c r="F45" s="5">
        <f t="shared" si="0"/>
        <v>11</v>
      </c>
      <c r="G45" s="16">
        <f t="shared" si="1"/>
        <v>0</v>
      </c>
      <c r="H45" s="4"/>
    </row>
    <row r="46" spans="1:8" ht="12.75">
      <c r="A46" s="3">
        <v>350</v>
      </c>
      <c r="B46" s="1">
        <v>282</v>
      </c>
      <c r="C46" s="1">
        <v>1442</v>
      </c>
      <c r="D46" s="2">
        <f t="shared" si="3"/>
        <v>27.80287754891569</v>
      </c>
      <c r="E46" s="23">
        <f>SUM(D$4:D46)*1000/204</f>
        <v>8040.963394744784</v>
      </c>
      <c r="F46" s="5">
        <f t="shared" si="0"/>
        <v>0</v>
      </c>
      <c r="G46" s="16">
        <f t="shared" si="1"/>
        <v>10</v>
      </c>
      <c r="H46" s="4"/>
    </row>
    <row r="47" spans="1:8" ht="12.75">
      <c r="A47" s="3">
        <v>360</v>
      </c>
      <c r="B47" s="1">
        <v>277</v>
      </c>
      <c r="C47" s="1">
        <v>1362</v>
      </c>
      <c r="D47" s="2">
        <f t="shared" si="3"/>
        <v>80.15609770940699</v>
      </c>
      <c r="E47" s="23">
        <f>SUM(D$4:D47)*1000/204</f>
        <v>8433.885442339917</v>
      </c>
      <c r="F47" s="5">
        <f t="shared" si="0"/>
        <v>0</v>
      </c>
      <c r="G47" s="16">
        <f t="shared" si="1"/>
        <v>0</v>
      </c>
      <c r="H47" s="4"/>
    </row>
    <row r="48" spans="1:8" ht="12.75">
      <c r="A48" s="3">
        <v>360</v>
      </c>
      <c r="B48" s="1">
        <v>273</v>
      </c>
      <c r="C48" s="1">
        <v>1316</v>
      </c>
      <c r="D48" s="2">
        <f t="shared" si="3"/>
        <v>46.17358552246078</v>
      </c>
      <c r="E48" s="23">
        <f>SUM(D$4:D48)*1000/204</f>
        <v>8660.226547842176</v>
      </c>
      <c r="F48" s="5">
        <f t="shared" si="0"/>
        <v>0</v>
      </c>
      <c r="G48" s="16">
        <f t="shared" si="1"/>
        <v>10</v>
      </c>
      <c r="H48" s="4"/>
    </row>
    <row r="49" spans="1:8" ht="12.75">
      <c r="A49" s="3">
        <v>370</v>
      </c>
      <c r="B49" s="1">
        <v>259</v>
      </c>
      <c r="C49" s="1">
        <v>1273</v>
      </c>
      <c r="D49" s="2">
        <f t="shared" si="3"/>
        <v>45.221676218380054</v>
      </c>
      <c r="E49" s="23">
        <f>SUM(D$4:D49)*1000/204</f>
        <v>8881.901431265607</v>
      </c>
      <c r="F49" s="5">
        <f t="shared" si="0"/>
        <v>0</v>
      </c>
      <c r="G49" s="16">
        <f t="shared" si="1"/>
        <v>10</v>
      </c>
      <c r="H49" s="4"/>
    </row>
    <row r="50" spans="1:8" ht="12.75">
      <c r="A50" s="3">
        <v>380</v>
      </c>
      <c r="B50" s="1">
        <v>271</v>
      </c>
      <c r="C50" s="1">
        <v>1267</v>
      </c>
      <c r="D50" s="2">
        <f t="shared" si="3"/>
        <v>13.416407864998739</v>
      </c>
      <c r="E50" s="23">
        <f>SUM(D$4:D50)*1000/204</f>
        <v>8947.668136486189</v>
      </c>
      <c r="F50" s="5">
        <f t="shared" si="0"/>
        <v>0</v>
      </c>
      <c r="G50" s="16">
        <f t="shared" si="1"/>
        <v>20</v>
      </c>
      <c r="H50" s="4"/>
    </row>
    <row r="51" spans="1:8" ht="12.75">
      <c r="A51" s="3">
        <v>400</v>
      </c>
      <c r="B51" s="1">
        <v>307</v>
      </c>
      <c r="C51" s="1">
        <v>1257</v>
      </c>
      <c r="D51" s="2">
        <f t="shared" si="3"/>
        <v>37.36308338453881</v>
      </c>
      <c r="E51" s="23">
        <f>SUM(D$4:D51)*1000/204</f>
        <v>9130.820506018243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400</v>
      </c>
      <c r="B52" s="1">
        <v>342</v>
      </c>
      <c r="C52" s="1">
        <v>1233</v>
      </c>
      <c r="D52" s="2">
        <f t="shared" si="3"/>
        <v>42.43819034784589</v>
      </c>
      <c r="E52" s="23">
        <f>SUM(D$4:D52)*1000/204</f>
        <v>9338.850850860625</v>
      </c>
      <c r="F52" s="5">
        <f t="shared" si="0"/>
        <v>0</v>
      </c>
      <c r="G52" s="16">
        <f t="shared" si="1"/>
        <v>20</v>
      </c>
      <c r="H52" s="4"/>
    </row>
    <row r="53" spans="1:8" ht="12.75">
      <c r="A53" s="3">
        <v>420</v>
      </c>
      <c r="B53" s="1">
        <v>324</v>
      </c>
      <c r="C53" s="1">
        <v>1189</v>
      </c>
      <c r="D53" s="2">
        <f t="shared" si="3"/>
        <v>47.53945729601885</v>
      </c>
      <c r="E53" s="23">
        <f>SUM(D$4:D53)*1000/204</f>
        <v>9571.887406233265</v>
      </c>
      <c r="F53" s="5">
        <f t="shared" si="0"/>
        <v>0</v>
      </c>
      <c r="G53" s="16">
        <f t="shared" si="1"/>
        <v>10</v>
      </c>
      <c r="H53" s="4"/>
    </row>
    <row r="54" spans="1:8" ht="12.75">
      <c r="A54" s="3">
        <v>430</v>
      </c>
      <c r="B54" s="1">
        <v>316</v>
      </c>
      <c r="C54" s="1">
        <v>1167</v>
      </c>
      <c r="D54" s="2">
        <f>SQRT((B54-B53)*(B54-B53)+(C54-C53)*(C54-C53))</f>
        <v>23.40939982143925</v>
      </c>
      <c r="E54" s="23">
        <f>SUM(D$4:D54)*1000/204</f>
        <v>9686.639366142283</v>
      </c>
      <c r="F54" s="5">
        <f t="shared" si="0"/>
        <v>0</v>
      </c>
      <c r="G54" s="16">
        <f t="shared" si="1"/>
        <v>10</v>
      </c>
      <c r="H54" s="4"/>
    </row>
    <row r="55" spans="1:8" ht="12.75">
      <c r="A55" s="3">
        <v>440</v>
      </c>
      <c r="B55" s="1">
        <v>321</v>
      </c>
      <c r="C55" s="1">
        <v>1144</v>
      </c>
      <c r="D55" s="2">
        <f>SQRT((B55-B54)*(B55-B54)+(C55-C54)*(C55-C54))</f>
        <v>23.53720459187964</v>
      </c>
      <c r="E55" s="23">
        <f>SUM(D$4:D55)*1000/204</f>
        <v>9802.017820024044</v>
      </c>
      <c r="F55" s="5">
        <f t="shared" si="0"/>
        <v>0</v>
      </c>
      <c r="G55" s="16">
        <f t="shared" si="1"/>
        <v>0</v>
      </c>
      <c r="H55" s="4"/>
    </row>
    <row r="56" spans="1:9" ht="12.75">
      <c r="A56" s="3">
        <v>440</v>
      </c>
      <c r="B56" s="1">
        <v>302</v>
      </c>
      <c r="C56" s="1">
        <v>1073</v>
      </c>
      <c r="D56" s="2">
        <f>SQRT((B56-B55)*(B56-B55)+(C56-C55)*(C56-C55))</f>
        <v>73.49829930005184</v>
      </c>
      <c r="E56" s="23">
        <f>SUM(D$4:D56)*1000/204</f>
        <v>10162.303600906653</v>
      </c>
      <c r="F56" s="5">
        <v>0</v>
      </c>
      <c r="G56" s="16">
        <v>0</v>
      </c>
      <c r="H56" s="4" t="s">
        <v>11</v>
      </c>
      <c r="I56">
        <f>SUM(G30:G56)</f>
        <v>171</v>
      </c>
    </row>
    <row r="57" spans="1:8" ht="12.75">
      <c r="A57" s="25"/>
      <c r="B57" s="26"/>
      <c r="C57" s="26"/>
      <c r="D57" s="35"/>
      <c r="E57" s="36"/>
      <c r="F57" s="3"/>
      <c r="G57" s="39"/>
      <c r="H57" s="29"/>
    </row>
    <row r="58" spans="1:8" ht="12.75">
      <c r="A58" s="25"/>
      <c r="B58" s="26"/>
      <c r="C58" s="26"/>
      <c r="D58" s="35"/>
      <c r="E58" s="36"/>
      <c r="F58" s="37"/>
      <c r="G58" s="38"/>
      <c r="H58" s="29"/>
    </row>
    <row r="59" spans="1:8" ht="13.5" thickBot="1">
      <c r="A59" s="25"/>
      <c r="B59" s="26"/>
      <c r="C59" s="26"/>
      <c r="D59" s="26"/>
      <c r="E59" s="27"/>
      <c r="F59" s="25"/>
      <c r="G59" s="28"/>
      <c r="H59" s="29"/>
    </row>
    <row r="60" spans="1:8" ht="26.25" customHeight="1" thickBot="1">
      <c r="A60" s="30"/>
      <c r="B60" s="31"/>
      <c r="C60" s="31"/>
      <c r="D60" s="31"/>
      <c r="E60" s="32"/>
      <c r="F60" s="30">
        <f>SUM(F4:F59)</f>
        <v>71</v>
      </c>
      <c r="G60" s="33">
        <f>SUM(G4:G59)</f>
        <v>311</v>
      </c>
      <c r="H60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2005-03-31T04:21:14Z</dcterms:modified>
  <cp:category/>
  <cp:version/>
  <cp:contentType/>
  <cp:contentStatus/>
</cp:coreProperties>
</file>