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<sst xmlns="http://schemas.openxmlformats.org/spreadsheetml/2006/main" count="16" uniqueCount="13">
  <si>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</si>
  <si>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</si>
  <si>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</si>
  <si>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</si>
  <si>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</si>
  <si>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</si>
  <si>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</si>
  <si>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Szárliget, vasútállomás</t>
  </si>
  <si>
    <t>Somlyó</t>
  </si>
  <si>
    <t>Bodza-völgy</t>
  </si>
  <si>
    <t>Koldusszállás</t>
  </si>
  <si>
    <t>Emelkedés Koldusszállás felé</t>
  </si>
  <si>
    <t>Emelkedés Szárliget felé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</si>
</sst>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.2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Szárliget, vá. - Koldusszállás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05"/>
          <c:w val="0.84475"/>
          <c:h val="0.5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Adatlap!$E$4:$E$80</c:f>
              <c:numCache>
                <c:ptCount val="77"/>
                <c:pt idx="0">
                  <c:v>0</c:v>
                </c:pt>
                <c:pt idx="1">
                  <c:v>132.79178015647724</c:v>
                </c:pt>
                <c:pt idx="2">
                  <c:v>516.9690147252861</c:v>
                </c:pt>
                <c:pt idx="3">
                  <c:v>1045.1310057777328</c:v>
                </c:pt>
                <c:pt idx="4">
                  <c:v>1230.837934700578</c:v>
                </c:pt>
                <c:pt idx="5">
                  <c:v>1881.4301150066221</c:v>
                </c:pt>
                <c:pt idx="6">
                  <c:v>2148.4785709332614</c:v>
                </c:pt>
                <c:pt idx="7">
                  <c:v>2596.661165796537</c:v>
                </c:pt>
                <c:pt idx="8">
                  <c:v>3093.899254065959</c:v>
                </c:pt>
                <c:pt idx="9">
                  <c:v>3289.030530005322</c:v>
                </c:pt>
                <c:pt idx="10">
                  <c:v>3289.030530005322</c:v>
                </c:pt>
                <c:pt idx="11">
                  <c:v>3758.437268275713</c:v>
                </c:pt>
                <c:pt idx="12">
                  <c:v>3958.0749038646027</c:v>
                </c:pt>
                <c:pt idx="13">
                  <c:v>4463.777227110786</c:v>
                </c:pt>
                <c:pt idx="14">
                  <c:v>4895.067932487742</c:v>
                </c:pt>
                <c:pt idx="15">
                  <c:v>5495.7240243633005</c:v>
                </c:pt>
                <c:pt idx="16">
                  <c:v>5948.375910373459</c:v>
                </c:pt>
                <c:pt idx="17">
                  <c:v>6728.280986147589</c:v>
                </c:pt>
                <c:pt idx="18">
                  <c:v>7427.40901492644</c:v>
                </c:pt>
                <c:pt idx="19">
                  <c:v>7648.62677887307</c:v>
                </c:pt>
                <c:pt idx="20">
                  <c:v>7853.205923270842</c:v>
                </c:pt>
                <c:pt idx="21">
                  <c:v>7989.592019536022</c:v>
                </c:pt>
                <c:pt idx="22">
                  <c:v>8136.233413372969</c:v>
                </c:pt>
                <c:pt idx="23">
                  <c:v>8676.719966331531</c:v>
                </c:pt>
                <c:pt idx="24">
                  <c:v>8874.709297579233</c:v>
                </c:pt>
                <c:pt idx="25">
                  <c:v>9029.630243097245</c:v>
                </c:pt>
                <c:pt idx="26">
                  <c:v>9160.050550694214</c:v>
                </c:pt>
                <c:pt idx="27">
                  <c:v>9496.175890504075</c:v>
                </c:pt>
                <c:pt idx="28">
                  <c:v>9678.832680719403</c:v>
                </c:pt>
                <c:pt idx="29">
                  <c:v>9875.636199756369</c:v>
                </c:pt>
                <c:pt idx="30">
                  <c:v>10098.260320931468</c:v>
                </c:pt>
                <c:pt idx="31">
                  <c:v>10821.546034896195</c:v>
                </c:pt>
                <c:pt idx="32">
                  <c:v>11184.846380994277</c:v>
                </c:pt>
                <c:pt idx="33">
                  <c:v>11481.357096295185</c:v>
                </c:pt>
                <c:pt idx="34">
                  <c:v>11628.847362020817</c:v>
                </c:pt>
                <c:pt idx="35">
                  <c:v>11819.119835383124</c:v>
                </c:pt>
                <c:pt idx="36">
                  <c:v>12036.710249842905</c:v>
                </c:pt>
                <c:pt idx="37">
                  <c:v>12264.599390115207</c:v>
                </c:pt>
                <c:pt idx="38">
                  <c:v>12409.63575867104</c:v>
                </c:pt>
                <c:pt idx="39">
                  <c:v>12577.233524034169</c:v>
                </c:pt>
                <c:pt idx="40">
                  <c:v>12735.24621256748</c:v>
                </c:pt>
                <c:pt idx="41">
                  <c:v>13201.651384963943</c:v>
                </c:pt>
                <c:pt idx="42">
                  <c:v>13369.249150327072</c:v>
                </c:pt>
                <c:pt idx="43">
                  <c:v>13369.249150327072</c:v>
                </c:pt>
                <c:pt idx="44">
                  <c:v>13631.10482955071</c:v>
                </c:pt>
                <c:pt idx="45">
                  <c:v>13846.75018223919</c:v>
                </c:pt>
                <c:pt idx="46">
                  <c:v>14036.776454325167</c:v>
                </c:pt>
                <c:pt idx="47">
                  <c:v>14283.600164206446</c:v>
                </c:pt>
                <c:pt idx="48">
                  <c:v>14737.800759160142</c:v>
                </c:pt>
                <c:pt idx="49">
                  <c:v>15006.01537109663</c:v>
                </c:pt>
                <c:pt idx="50">
                  <c:v>15346.568458339718</c:v>
                </c:pt>
                <c:pt idx="51">
                  <c:v>15346.568458339718</c:v>
                </c:pt>
                <c:pt idx="52">
                  <c:v>15788.227349424687</c:v>
                </c:pt>
                <c:pt idx="53">
                  <c:v>16000.811680044133</c:v>
                </c:pt>
                <c:pt idx="54">
                  <c:v>16117.463149417434</c:v>
                </c:pt>
                <c:pt idx="55">
                  <c:v>16393.8724651013</c:v>
                </c:pt>
                <c:pt idx="56">
                  <c:v>16600.65185642333</c:v>
                </c:pt>
                <c:pt idx="57">
                  <c:v>16869.04095473538</c:v>
                </c:pt>
                <c:pt idx="58">
                  <c:v>17048.16072615305</c:v>
                </c:pt>
                <c:pt idx="59">
                  <c:v>17191.356319649993</c:v>
                </c:pt>
                <c:pt idx="60">
                  <c:v>17296.318857236896</c:v>
                </c:pt>
                <c:pt idx="61">
                  <c:v>17589.601644910792</c:v>
                </c:pt>
                <c:pt idx="62">
                  <c:v>17860.075799925544</c:v>
                </c:pt>
                <c:pt idx="63">
                  <c:v>18094.779169060737</c:v>
                </c:pt>
                <c:pt idx="64">
                  <c:v>18330.279045131774</c:v>
                </c:pt>
                <c:pt idx="65">
                  <c:v>18440.463865932423</c:v>
                </c:pt>
                <c:pt idx="66">
                  <c:v>18931.06718213578</c:v>
                </c:pt>
                <c:pt idx="67">
                  <c:v>19097.168508921462</c:v>
                </c:pt>
                <c:pt idx="68">
                  <c:v>19436.528118943526</c:v>
                </c:pt>
                <c:pt idx="69">
                  <c:v>19519.013163972762</c:v>
                </c:pt>
                <c:pt idx="70">
                  <c:v>19606.457163092866</c:v>
                </c:pt>
                <c:pt idx="71">
                  <c:v>19712.45529695326</c:v>
                </c:pt>
                <c:pt idx="72">
                  <c:v>20048.812687422316</c:v>
                </c:pt>
                <c:pt idx="73">
                  <c:v>20160.544530997737</c:v>
                </c:pt>
              </c:numCache>
            </c:numRef>
          </c:xVal>
          <c:yVal>
            <c:numRef>
              <c:f>Adatlap!$A$4:$A$80</c:f>
              <c:numCache>
                <c:ptCount val="77"/>
                <c:pt idx="0">
                  <c:v>230</c:v>
                </c:pt>
                <c:pt idx="1">
                  <c:v>240</c:v>
                </c:pt>
                <c:pt idx="2">
                  <c:v>260</c:v>
                </c:pt>
                <c:pt idx="3">
                  <c:v>260</c:v>
                </c:pt>
                <c:pt idx="4">
                  <c:v>240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210</c:v>
                </c:pt>
                <c:pt idx="12">
                  <c:v>200</c:v>
                </c:pt>
                <c:pt idx="13">
                  <c:v>200</c:v>
                </c:pt>
                <c:pt idx="14">
                  <c:v>190</c:v>
                </c:pt>
                <c:pt idx="15">
                  <c:v>190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230</c:v>
                </c:pt>
                <c:pt idx="20">
                  <c:v>240</c:v>
                </c:pt>
                <c:pt idx="21">
                  <c:v>260</c:v>
                </c:pt>
                <c:pt idx="22">
                  <c:v>280</c:v>
                </c:pt>
                <c:pt idx="23">
                  <c:v>280</c:v>
                </c:pt>
                <c:pt idx="24">
                  <c:v>300</c:v>
                </c:pt>
                <c:pt idx="25">
                  <c:v>320</c:v>
                </c:pt>
                <c:pt idx="26">
                  <c:v>330</c:v>
                </c:pt>
                <c:pt idx="27">
                  <c:v>340</c:v>
                </c:pt>
                <c:pt idx="28">
                  <c:v>350</c:v>
                </c:pt>
                <c:pt idx="29">
                  <c:v>350</c:v>
                </c:pt>
                <c:pt idx="30">
                  <c:v>360</c:v>
                </c:pt>
                <c:pt idx="31">
                  <c:v>380</c:v>
                </c:pt>
                <c:pt idx="32">
                  <c:v>380</c:v>
                </c:pt>
                <c:pt idx="33">
                  <c:v>380</c:v>
                </c:pt>
                <c:pt idx="34">
                  <c:v>400</c:v>
                </c:pt>
                <c:pt idx="35">
                  <c:v>420</c:v>
                </c:pt>
                <c:pt idx="36">
                  <c:v>400</c:v>
                </c:pt>
                <c:pt idx="37">
                  <c:v>380</c:v>
                </c:pt>
                <c:pt idx="38">
                  <c:v>360</c:v>
                </c:pt>
                <c:pt idx="39">
                  <c:v>340</c:v>
                </c:pt>
                <c:pt idx="40">
                  <c:v>330</c:v>
                </c:pt>
                <c:pt idx="41">
                  <c:v>330</c:v>
                </c:pt>
                <c:pt idx="42">
                  <c:v>330</c:v>
                </c:pt>
                <c:pt idx="43">
                  <c:v>330</c:v>
                </c:pt>
                <c:pt idx="44">
                  <c:v>330</c:v>
                </c:pt>
                <c:pt idx="45">
                  <c:v>320</c:v>
                </c:pt>
                <c:pt idx="46">
                  <c:v>300</c:v>
                </c:pt>
                <c:pt idx="47">
                  <c:v>300</c:v>
                </c:pt>
                <c:pt idx="48">
                  <c:v>290</c:v>
                </c:pt>
                <c:pt idx="49">
                  <c:v>280</c:v>
                </c:pt>
                <c:pt idx="50">
                  <c:v>270</c:v>
                </c:pt>
                <c:pt idx="51">
                  <c:v>270</c:v>
                </c:pt>
                <c:pt idx="52">
                  <c:v>270</c:v>
                </c:pt>
                <c:pt idx="53">
                  <c:v>270</c:v>
                </c:pt>
                <c:pt idx="54">
                  <c:v>260</c:v>
                </c:pt>
                <c:pt idx="55">
                  <c:v>260</c:v>
                </c:pt>
                <c:pt idx="56">
                  <c:v>250</c:v>
                </c:pt>
                <c:pt idx="57">
                  <c:v>250</c:v>
                </c:pt>
                <c:pt idx="58">
                  <c:v>240</c:v>
                </c:pt>
                <c:pt idx="59">
                  <c:v>220</c:v>
                </c:pt>
                <c:pt idx="60">
                  <c:v>200</c:v>
                </c:pt>
                <c:pt idx="61">
                  <c:v>190</c:v>
                </c:pt>
                <c:pt idx="62">
                  <c:v>200</c:v>
                </c:pt>
                <c:pt idx="63">
                  <c:v>220</c:v>
                </c:pt>
                <c:pt idx="64">
                  <c:v>230</c:v>
                </c:pt>
                <c:pt idx="65">
                  <c:v>230</c:v>
                </c:pt>
                <c:pt idx="66">
                  <c:v>230</c:v>
                </c:pt>
                <c:pt idx="67">
                  <c:v>220</c:v>
                </c:pt>
                <c:pt idx="68">
                  <c:v>200</c:v>
                </c:pt>
                <c:pt idx="69">
                  <c:v>190</c:v>
                </c:pt>
                <c:pt idx="70">
                  <c:v>200</c:v>
                </c:pt>
                <c:pt idx="71">
                  <c:v>210</c:v>
                </c:pt>
                <c:pt idx="72">
                  <c:v>210</c:v>
                </c:pt>
                <c:pt idx="73">
                  <c:v>200</c:v>
                </c:pt>
              </c:numCache>
            </c:numRef>
          </c:yVal>
          <c:smooth val="0"/>
        </c:ser>
        <c:axId val="28653167"/>
        <c:axId val="56551912"/>
      </c:scatterChart>
      <c:valAx>
        <c:axId val="28653167"/>
        <c:scaling>
          <c:orientation val="minMax"/>
          <c:max val="2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56551912"/>
        <c:crosses val="autoZero"/>
        <c:crossBetween val="midCat"/>
        <c:dispUnits/>
      </c:valAx>
      <c:valAx>
        <c:axId val="56551912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5316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0.61375</cdr:y>
    </cdr:from>
    <cdr:to>
      <cdr:x>0.10075</cdr:x>
      <cdr:y>0.89875</cdr:y>
    </cdr:to>
    <cdr:sp>
      <cdr:nvSpPr>
        <cdr:cNvPr id="1" name="Line 1"/>
        <cdr:cNvSpPr>
          <a:spLocks/>
        </cdr:cNvSpPr>
      </cdr:nvSpPr>
      <cdr:spPr>
        <a:xfrm flipH="1">
          <a:off x="847725" y="3648075"/>
          <a:ext cx="95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0.5425</cdr:x>
      <cdr:y>0.422</cdr:y>
    </cdr:from>
    <cdr:to>
      <cdr:x>0.5425</cdr:x>
      <cdr:y>0.89875</cdr:y>
    </cdr:to>
    <cdr:sp>
      <cdr:nvSpPr>
        <cdr:cNvPr id="2" name="Line 2"/>
        <cdr:cNvSpPr>
          <a:spLocks/>
        </cdr:cNvSpPr>
      </cdr:nvSpPr>
      <cdr:spPr>
        <a:xfrm>
          <a:off x="4667250" y="2505075"/>
          <a:ext cx="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0.758</cdr:x>
      <cdr:y>0.5175</cdr:y>
    </cdr:from>
    <cdr:to>
      <cdr:x>0.758</cdr:x>
      <cdr:y>0.89875</cdr:y>
    </cdr:to>
    <cdr:sp>
      <cdr:nvSpPr>
        <cdr:cNvPr id="3" name="Line 3"/>
        <cdr:cNvSpPr>
          <a:spLocks/>
        </cdr:cNvSpPr>
      </cdr:nvSpPr>
      <cdr:spPr>
        <a:xfrm>
          <a:off x="6524625" y="3076575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0.85425</cdr:x>
      <cdr:y>0.5175</cdr:y>
    </cdr:from>
    <cdr:to>
      <cdr:x>0.85425</cdr:x>
      <cdr:y>0.89875</cdr:y>
    </cdr:to>
    <cdr:sp>
      <cdr:nvSpPr>
        <cdr:cNvPr id="4" name="Line 4"/>
        <cdr:cNvSpPr>
          <a:spLocks/>
        </cdr:cNvSpPr>
      </cdr:nvSpPr>
      <cdr:spPr>
        <a:xfrm>
          <a:off x="7353300" y="3076575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0.08475</cdr:x>
      <cdr:y>0.785</cdr:y>
    </cdr:from>
    <cdr:to>
      <cdr:x>0.10025</cdr:x>
      <cdr:y>0.88475</cdr:y>
    </cdr:to>
    <cdr:sp>
      <cdr:nvSpPr>
        <cdr:cNvPr id="5" name="AutoShape 5"/>
        <cdr:cNvSpPr>
          <a:spLocks/>
        </cdr:cNvSpPr>
      </cdr:nvSpPr>
      <cdr:spPr>
        <a:xfrm rot="16200000">
          <a:off x="723900" y="4667250"/>
          <a:ext cx="133350" cy="590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Szárliget, vá</a:t>
          </a:r>
        </a:p>
      </cdr:txBody>
    </cdr:sp>
  </cdr:relSizeAnchor>
  <cdr:relSizeAnchor xmlns:cdr="http://schemas.openxmlformats.org/drawingml/2006/chartDrawing">
    <cdr:from>
      <cdr:x>0.5275</cdr:x>
      <cdr:y>0.82525</cdr:y>
    </cdr:from>
    <cdr:to>
      <cdr:x>0.54325</cdr:x>
      <cdr:y>0.88325</cdr:y>
    </cdr:to>
    <cdr:sp>
      <cdr:nvSpPr>
        <cdr:cNvPr id="6" name="AutoShape 6"/>
        <cdr:cNvSpPr>
          <a:spLocks/>
        </cdr:cNvSpPr>
      </cdr:nvSpPr>
      <cdr:spPr>
        <a:xfrm rot="16200000">
          <a:off x="4533900" y="4905375"/>
          <a:ext cx="133350" cy="3429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Somlyó</a:t>
          </a:r>
        </a:p>
      </cdr:txBody>
    </cdr:sp>
  </cdr:relSizeAnchor>
  <cdr:relSizeAnchor xmlns:cdr="http://schemas.openxmlformats.org/drawingml/2006/chartDrawing">
    <cdr:from>
      <cdr:x>0.7415</cdr:x>
      <cdr:y>0.7825</cdr:y>
    </cdr:from>
    <cdr:to>
      <cdr:x>0.757</cdr:x>
      <cdr:y>0.8835</cdr:y>
    </cdr:to>
    <cdr:sp>
      <cdr:nvSpPr>
        <cdr:cNvPr id="7" name="AutoShape 7"/>
        <cdr:cNvSpPr>
          <a:spLocks/>
        </cdr:cNvSpPr>
      </cdr:nvSpPr>
      <cdr:spPr>
        <a:xfrm rot="16200000">
          <a:off x="6381750" y="4657725"/>
          <a:ext cx="133350" cy="600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Bodza-völgy</a:t>
          </a:r>
        </a:p>
      </cdr:txBody>
    </cdr:sp>
  </cdr:relSizeAnchor>
  <cdr:relSizeAnchor xmlns:cdr="http://schemas.openxmlformats.org/drawingml/2006/chartDrawing">
    <cdr:from>
      <cdr:x>0.83925</cdr:x>
      <cdr:y>0.77175</cdr:y>
    </cdr:from>
    <cdr:to>
      <cdr:x>0.85425</cdr:x>
      <cdr:y>0.88275</cdr:y>
    </cdr:to>
    <cdr:sp>
      <cdr:nvSpPr>
        <cdr:cNvPr id="8" name="AutoShape 8"/>
        <cdr:cNvSpPr>
          <a:spLocks/>
        </cdr:cNvSpPr>
      </cdr:nvSpPr>
      <cdr:spPr>
        <a:xfrm rot="16200000">
          <a:off x="7219950" y="4591050"/>
          <a:ext cx="133350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Koldusszállás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workbookViewId="0" topLeftCell="A51">
      <selection activeCell="I78" sqref="I78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12</v>
      </c>
      <c r="G2" s="17" t="s">
        <v>11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230</v>
      </c>
      <c r="B4" s="6">
        <v>545</v>
      </c>
      <c r="C4" s="6">
        <v>224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10</v>
      </c>
      <c r="H4" s="7" t="s">
        <v>7</v>
      </c>
    </row>
    <row r="5" spans="1:8" ht="12.75">
      <c r="A5" s="3">
        <v>240</v>
      </c>
      <c r="B5" s="1">
        <v>567</v>
      </c>
      <c r="C5" s="1">
        <v>215</v>
      </c>
      <c r="D5" s="2">
        <f>SQRT((B5-B4)*(B5-B4)+(C5-C4)*(C5-C4))</f>
        <v>23.769728648009426</v>
      </c>
      <c r="E5" s="23">
        <f>SUM(D$4:D5)*1000/179</f>
        <v>132.79178015647724</v>
      </c>
      <c r="F5" s="5">
        <f aca="true" t="shared" si="0" ref="F5:F68">IF(A5-A6&gt;0,A5-A6,0)</f>
        <v>0</v>
      </c>
      <c r="G5" s="16">
        <f aca="true" t="shared" si="1" ref="G5:G68">IF(A6-A5&gt;0,A6-A5,0)</f>
        <v>20</v>
      </c>
      <c r="H5" s="4"/>
    </row>
    <row r="6" spans="1:8" ht="12.75">
      <c r="A6" s="3">
        <v>260</v>
      </c>
      <c r="B6" s="1">
        <v>619</v>
      </c>
      <c r="C6" s="1">
        <v>170</v>
      </c>
      <c r="D6" s="2">
        <f aca="true" t="shared" si="2" ref="D6:D32">SQRT((B6-B5)*(B6-B5)+(C6-C5)*(C6-C5))</f>
        <v>68.76772498781678</v>
      </c>
      <c r="E6" s="23">
        <f>SUM(D$4:D6)*1000/179</f>
        <v>516.9690147252861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260</v>
      </c>
      <c r="B7" s="1">
        <v>712</v>
      </c>
      <c r="C7" s="1">
        <v>153</v>
      </c>
      <c r="D7" s="2">
        <f t="shared" si="2"/>
        <v>94.54099639838793</v>
      </c>
      <c r="E7" s="23">
        <f>SUM(D$4:D7)*1000/179</f>
        <v>1045.1310057777328</v>
      </c>
      <c r="F7" s="5">
        <f t="shared" si="0"/>
        <v>20</v>
      </c>
      <c r="G7" s="16">
        <f t="shared" si="1"/>
        <v>0</v>
      </c>
      <c r="H7" s="4"/>
    </row>
    <row r="8" spans="1:8" ht="12.75">
      <c r="A8" s="3">
        <v>240</v>
      </c>
      <c r="B8" s="1">
        <v>743</v>
      </c>
      <c r="C8" s="1">
        <v>141</v>
      </c>
      <c r="D8" s="2">
        <f t="shared" si="2"/>
        <v>33.24154027718932</v>
      </c>
      <c r="E8" s="23">
        <f>SUM(D$4:D8)*1000/179</f>
        <v>1230.837934700578</v>
      </c>
      <c r="F8" s="5">
        <f t="shared" si="0"/>
        <v>20</v>
      </c>
      <c r="G8" s="16">
        <f t="shared" si="1"/>
        <v>0</v>
      </c>
      <c r="H8" s="4"/>
    </row>
    <row r="9" spans="1:8" ht="12.75">
      <c r="A9" s="3">
        <v>220</v>
      </c>
      <c r="B9" s="1">
        <v>852</v>
      </c>
      <c r="C9" s="1">
        <v>182</v>
      </c>
      <c r="D9" s="2">
        <f t="shared" si="2"/>
        <v>116.45600027478189</v>
      </c>
      <c r="E9" s="23">
        <f>SUM(D$4:D9)*1000/179</f>
        <v>1881.4301150066221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220</v>
      </c>
      <c r="B10" s="1">
        <v>898</v>
      </c>
      <c r="C10" s="1">
        <v>195</v>
      </c>
      <c r="D10" s="2">
        <f t="shared" si="2"/>
        <v>47.80167361086848</v>
      </c>
      <c r="E10" s="23">
        <f>SUM(D$4:D10)*1000/179</f>
        <v>2148.4785709332614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220</v>
      </c>
      <c r="B11" s="1">
        <v>904</v>
      </c>
      <c r="C11" s="1">
        <v>115</v>
      </c>
      <c r="D11" s="2">
        <f t="shared" si="2"/>
        <v>80.22468448052632</v>
      </c>
      <c r="E11" s="23">
        <f>SUM(D$4:D11)*1000/179</f>
        <v>2596.661165796537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220</v>
      </c>
      <c r="B12" s="1">
        <v>945</v>
      </c>
      <c r="C12" s="1">
        <v>36</v>
      </c>
      <c r="D12" s="2">
        <f t="shared" si="2"/>
        <v>89.00561780022652</v>
      </c>
      <c r="E12" s="23">
        <f>SUM(D$4:D12)*1000/179</f>
        <v>3093.899254065959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220</v>
      </c>
      <c r="B13" s="1">
        <v>953</v>
      </c>
      <c r="C13" s="1">
        <v>2</v>
      </c>
      <c r="D13" s="2">
        <f t="shared" si="2"/>
        <v>34.92849839314596</v>
      </c>
      <c r="E13" s="23">
        <f>SUM(D$4:D13)*1000/179</f>
        <v>3289.030530005322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220</v>
      </c>
      <c r="B14" s="1">
        <v>429</v>
      </c>
      <c r="C14" s="1">
        <v>1613</v>
      </c>
      <c r="D14" s="2">
        <v>0</v>
      </c>
      <c r="E14" s="23">
        <f>SUM(D$4:D14)*1000/179</f>
        <v>3289.030530005322</v>
      </c>
      <c r="F14" s="5">
        <f t="shared" si="0"/>
        <v>10</v>
      </c>
      <c r="G14" s="16">
        <f t="shared" si="1"/>
        <v>0</v>
      </c>
      <c r="H14" s="4"/>
    </row>
    <row r="15" spans="1:8" ht="12.75">
      <c r="A15" s="3">
        <v>210</v>
      </c>
      <c r="B15" s="1">
        <v>481</v>
      </c>
      <c r="C15" s="1">
        <v>1547</v>
      </c>
      <c r="D15" s="2">
        <f t="shared" si="2"/>
        <v>84.02380615040002</v>
      </c>
      <c r="E15" s="23">
        <f>SUM(D$4:D15)*1000/179</f>
        <v>3758.437268275713</v>
      </c>
      <c r="F15" s="5">
        <f t="shared" si="0"/>
        <v>10</v>
      </c>
      <c r="G15" s="16">
        <f t="shared" si="1"/>
        <v>0</v>
      </c>
      <c r="H15" s="4"/>
    </row>
    <row r="16" spans="1:8" ht="12.75">
      <c r="A16" s="3">
        <v>200</v>
      </c>
      <c r="B16" s="1">
        <v>515</v>
      </c>
      <c r="C16" s="1">
        <v>1536</v>
      </c>
      <c r="D16" s="2">
        <f t="shared" si="2"/>
        <v>35.73513677041127</v>
      </c>
      <c r="E16" s="23">
        <f>SUM(D$4:D16)*1000/179</f>
        <v>3958.0749038646027</v>
      </c>
      <c r="F16" s="5">
        <f t="shared" si="0"/>
        <v>0</v>
      </c>
      <c r="G16" s="16">
        <f t="shared" si="1"/>
        <v>0</v>
      </c>
      <c r="H16" s="4"/>
    </row>
    <row r="17" spans="1:8" ht="12.75">
      <c r="A17" s="3">
        <v>200</v>
      </c>
      <c r="B17" s="1">
        <v>602</v>
      </c>
      <c r="C17" s="1">
        <v>1561</v>
      </c>
      <c r="D17" s="2">
        <f t="shared" si="2"/>
        <v>90.52071586106685</v>
      </c>
      <c r="E17" s="23">
        <f>SUM(D$4:D17)*1000/179</f>
        <v>4463.777227110786</v>
      </c>
      <c r="F17" s="5">
        <f t="shared" si="0"/>
        <v>10</v>
      </c>
      <c r="G17" s="16">
        <f t="shared" si="1"/>
        <v>0</v>
      </c>
      <c r="H17" s="4"/>
    </row>
    <row r="18" spans="1:8" ht="12.75">
      <c r="A18" s="3">
        <v>190</v>
      </c>
      <c r="B18" s="1">
        <v>676</v>
      </c>
      <c r="C18" s="1">
        <v>1539</v>
      </c>
      <c r="D18" s="2">
        <f t="shared" si="2"/>
        <v>77.20103626247513</v>
      </c>
      <c r="E18" s="23">
        <f>SUM(D$4:D18)*1000/179</f>
        <v>4895.067932487742</v>
      </c>
      <c r="F18" s="5">
        <f t="shared" si="0"/>
        <v>0</v>
      </c>
      <c r="G18" s="16">
        <f t="shared" si="1"/>
        <v>0</v>
      </c>
      <c r="H18" s="4"/>
    </row>
    <row r="19" spans="1:8" ht="12.75">
      <c r="A19" s="3">
        <v>190</v>
      </c>
      <c r="B19" s="1">
        <v>602</v>
      </c>
      <c r="C19" s="1">
        <v>1461</v>
      </c>
      <c r="D19" s="2">
        <f t="shared" si="2"/>
        <v>107.5174404457249</v>
      </c>
      <c r="E19" s="23">
        <f>SUM(D$4:D19)*1000/179</f>
        <v>5495.7240243633005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200</v>
      </c>
      <c r="B20" s="1">
        <v>668</v>
      </c>
      <c r="C20" s="1">
        <v>1414</v>
      </c>
      <c r="D20" s="2">
        <f t="shared" si="2"/>
        <v>81.02468759581859</v>
      </c>
      <c r="E20" s="23">
        <f>SUM(D$4:D20)*1000/179</f>
        <v>5948.375910373459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200</v>
      </c>
      <c r="B21" s="1">
        <v>563</v>
      </c>
      <c r="C21" s="1">
        <v>1322</v>
      </c>
      <c r="D21" s="2">
        <f t="shared" si="2"/>
        <v>139.6030085635693</v>
      </c>
      <c r="E21" s="23">
        <f>SUM(D$4:D21)*1000/179</f>
        <v>6728.280986147589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200</v>
      </c>
      <c r="B22" s="1">
        <v>557</v>
      </c>
      <c r="C22" s="1">
        <v>1197</v>
      </c>
      <c r="D22" s="2">
        <f t="shared" si="2"/>
        <v>125.14391715141412</v>
      </c>
      <c r="E22" s="23">
        <f>SUM(D$4:D22)*1000/179</f>
        <v>7427.40901492644</v>
      </c>
      <c r="F22" s="5">
        <f t="shared" si="0"/>
        <v>0</v>
      </c>
      <c r="G22" s="16">
        <f t="shared" si="1"/>
        <v>30</v>
      </c>
      <c r="H22" s="4"/>
    </row>
    <row r="23" spans="1:8" ht="12.75">
      <c r="A23" s="3">
        <v>230</v>
      </c>
      <c r="B23" s="1">
        <v>585</v>
      </c>
      <c r="C23" s="1">
        <v>1169</v>
      </c>
      <c r="D23" s="2">
        <f t="shared" si="2"/>
        <v>39.59797974644666</v>
      </c>
      <c r="E23" s="23">
        <f>SUM(D$4:D23)*1000/179</f>
        <v>7648.62677887307</v>
      </c>
      <c r="F23" s="5">
        <f t="shared" si="0"/>
        <v>0</v>
      </c>
      <c r="G23" s="16">
        <f t="shared" si="1"/>
        <v>10</v>
      </c>
      <c r="H23" s="4"/>
    </row>
    <row r="24" spans="1:8" ht="12.75">
      <c r="A24" s="3">
        <v>240</v>
      </c>
      <c r="B24" s="1">
        <v>564</v>
      </c>
      <c r="C24" s="1">
        <v>1139</v>
      </c>
      <c r="D24" s="2">
        <f t="shared" si="2"/>
        <v>36.61966684720111</v>
      </c>
      <c r="E24" s="23">
        <f>SUM(D$4:D24)*1000/179</f>
        <v>7853.205923270842</v>
      </c>
      <c r="F24" s="5">
        <f t="shared" si="0"/>
        <v>0</v>
      </c>
      <c r="G24" s="16">
        <f t="shared" si="1"/>
        <v>20</v>
      </c>
      <c r="H24" s="4"/>
    </row>
    <row r="25" spans="1:8" ht="12.75">
      <c r="A25" s="3">
        <v>260</v>
      </c>
      <c r="B25" s="1">
        <v>584</v>
      </c>
      <c r="C25" s="1">
        <v>1125</v>
      </c>
      <c r="D25" s="2">
        <f t="shared" si="2"/>
        <v>24.413111231467404</v>
      </c>
      <c r="E25" s="23">
        <f>SUM(D$4:D25)*1000/179</f>
        <v>7989.592019536022</v>
      </c>
      <c r="F25" s="5">
        <f t="shared" si="0"/>
        <v>0</v>
      </c>
      <c r="G25" s="16">
        <f t="shared" si="1"/>
        <v>20</v>
      </c>
      <c r="H25" s="4"/>
    </row>
    <row r="26" spans="1:8" ht="12.75">
      <c r="A26" s="3">
        <v>280</v>
      </c>
      <c r="B26" s="1">
        <v>604</v>
      </c>
      <c r="C26" s="1">
        <v>1108</v>
      </c>
      <c r="D26" s="2">
        <f t="shared" si="2"/>
        <v>26.248809496813376</v>
      </c>
      <c r="E26" s="23">
        <f>SUM(D$4:D26)*1000/179</f>
        <v>8136.233413372969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280</v>
      </c>
      <c r="B27" s="1">
        <v>592</v>
      </c>
      <c r="C27" s="1">
        <v>1012</v>
      </c>
      <c r="D27" s="2">
        <f t="shared" si="2"/>
        <v>96.74709297958259</v>
      </c>
      <c r="E27" s="23">
        <f>SUM(D$4:D27)*1000/179</f>
        <v>8676.719966331531</v>
      </c>
      <c r="F27" s="5">
        <f t="shared" si="0"/>
        <v>0</v>
      </c>
      <c r="G27" s="16">
        <f t="shared" si="1"/>
        <v>20</v>
      </c>
      <c r="H27" s="4"/>
    </row>
    <row r="28" spans="1:8" ht="12.75">
      <c r="A28" s="3">
        <v>300</v>
      </c>
      <c r="B28" s="1">
        <v>582</v>
      </c>
      <c r="C28" s="1">
        <v>978</v>
      </c>
      <c r="D28" s="2">
        <f t="shared" si="2"/>
        <v>35.4400902933387</v>
      </c>
      <c r="E28" s="23">
        <f>SUM(D$4:D28)*1000/179</f>
        <v>8874.709297579233</v>
      </c>
      <c r="F28" s="5">
        <f t="shared" si="0"/>
        <v>0</v>
      </c>
      <c r="G28" s="16">
        <f t="shared" si="1"/>
        <v>20</v>
      </c>
      <c r="H28" s="4"/>
    </row>
    <row r="29" spans="1:8" ht="12.75">
      <c r="A29" s="3">
        <v>320</v>
      </c>
      <c r="B29" s="1">
        <v>570</v>
      </c>
      <c r="C29" s="1">
        <v>953</v>
      </c>
      <c r="D29" s="2">
        <f t="shared" si="2"/>
        <v>27.730849247724095</v>
      </c>
      <c r="E29" s="23">
        <f>SUM(D$4:D29)*1000/179</f>
        <v>9029.630243097245</v>
      </c>
      <c r="F29" s="5">
        <f t="shared" si="0"/>
        <v>0</v>
      </c>
      <c r="G29" s="16">
        <f t="shared" si="1"/>
        <v>10</v>
      </c>
      <c r="H29" s="4"/>
    </row>
    <row r="30" spans="1:8" ht="12.75">
      <c r="A30" s="3">
        <v>330</v>
      </c>
      <c r="B30" s="1">
        <v>566</v>
      </c>
      <c r="C30" s="1">
        <v>930</v>
      </c>
      <c r="D30" s="2">
        <f t="shared" si="2"/>
        <v>23.345235059857504</v>
      </c>
      <c r="E30" s="23">
        <f>SUM(D$4:D30)*1000/179</f>
        <v>9160.050550694214</v>
      </c>
      <c r="F30" s="5">
        <f t="shared" si="0"/>
        <v>0</v>
      </c>
      <c r="G30" s="16">
        <f t="shared" si="1"/>
        <v>10</v>
      </c>
      <c r="H30" s="4"/>
    </row>
    <row r="31" spans="1:8" ht="12.75">
      <c r="A31" s="3">
        <v>340</v>
      </c>
      <c r="B31" s="1">
        <v>582</v>
      </c>
      <c r="C31" s="1">
        <v>872</v>
      </c>
      <c r="D31" s="2">
        <f t="shared" si="2"/>
        <v>60.166435825965294</v>
      </c>
      <c r="E31" s="23">
        <f>SUM(D$4:D31)*1000/179</f>
        <v>9496.175890504075</v>
      </c>
      <c r="F31" s="5">
        <f t="shared" si="0"/>
        <v>0</v>
      </c>
      <c r="G31" s="16">
        <f t="shared" si="1"/>
        <v>10</v>
      </c>
      <c r="H31" s="4"/>
    </row>
    <row r="32" spans="1:8" ht="12.75">
      <c r="A32" s="3">
        <v>350</v>
      </c>
      <c r="B32" s="1">
        <v>595</v>
      </c>
      <c r="C32" s="1">
        <v>842</v>
      </c>
      <c r="D32" s="2">
        <f t="shared" si="2"/>
        <v>32.69556544854363</v>
      </c>
      <c r="E32" s="23">
        <f>SUM(D$4:D32)*1000/179</f>
        <v>9678.832680719403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350</v>
      </c>
      <c r="B33" s="1">
        <v>630</v>
      </c>
      <c r="C33" s="1">
        <v>838</v>
      </c>
      <c r="D33" s="2">
        <f aca="true" t="shared" si="3" ref="D33:D53">SQRT((B33-B32)*(B33-B32)+(C33-C32)*(C33-C32))</f>
        <v>35.22782990761707</v>
      </c>
      <c r="E33" s="23">
        <f>SUM(D$4:D33)*1000/179</f>
        <v>9875.636199756369</v>
      </c>
      <c r="F33" s="5">
        <f t="shared" si="0"/>
        <v>0</v>
      </c>
      <c r="G33" s="16">
        <f t="shared" si="1"/>
        <v>10</v>
      </c>
      <c r="H33" s="4"/>
    </row>
    <row r="34" spans="1:8" ht="12.75">
      <c r="A34" s="3">
        <v>360</v>
      </c>
      <c r="B34" s="1">
        <v>642</v>
      </c>
      <c r="C34" s="1">
        <v>800</v>
      </c>
      <c r="D34" s="2">
        <f>SQRT((B34-B33)*(B34-B33)+(C34-C33)*(C34-C33))</f>
        <v>39.84971769034255</v>
      </c>
      <c r="E34" s="23">
        <f>SUM(D$4:D34)*1000/179</f>
        <v>10098.260320931468</v>
      </c>
      <c r="F34" s="5">
        <f t="shared" si="0"/>
        <v>0</v>
      </c>
      <c r="G34" s="16">
        <f t="shared" si="1"/>
        <v>20</v>
      </c>
      <c r="H34" s="4"/>
    </row>
    <row r="35" spans="1:8" ht="12.75">
      <c r="A35" s="3">
        <v>380</v>
      </c>
      <c r="B35" s="1">
        <v>693</v>
      </c>
      <c r="C35" s="1">
        <v>681</v>
      </c>
      <c r="D35" s="2">
        <f>SQRT((B35-B34)*(B35-B34)+(C35-C34)*(C35-C34))</f>
        <v>129.46814279968643</v>
      </c>
      <c r="E35" s="23">
        <f>SUM(D$4:D35)*1000/179</f>
        <v>10821.546034896195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380</v>
      </c>
      <c r="B36" s="1">
        <v>691</v>
      </c>
      <c r="C36" s="1">
        <v>616</v>
      </c>
      <c r="D36" s="2">
        <f t="shared" si="3"/>
        <v>65.03076195155643</v>
      </c>
      <c r="E36" s="23">
        <f>SUM(D$4:D36)*1000/179</f>
        <v>11184.846380994277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380</v>
      </c>
      <c r="B37" s="1">
        <v>655</v>
      </c>
      <c r="C37" s="1">
        <v>577</v>
      </c>
      <c r="D37" s="2">
        <f t="shared" si="3"/>
        <v>53.075418038862395</v>
      </c>
      <c r="E37" s="23">
        <f>SUM(D$4:D37)*1000/179</f>
        <v>11481.357096295185</v>
      </c>
      <c r="F37" s="5">
        <f t="shared" si="0"/>
        <v>0</v>
      </c>
      <c r="G37" s="16">
        <f t="shared" si="1"/>
        <v>20</v>
      </c>
      <c r="H37" s="4"/>
    </row>
    <row r="38" spans="1:8" ht="12.75">
      <c r="A38" s="3">
        <v>400</v>
      </c>
      <c r="B38" s="1">
        <v>644</v>
      </c>
      <c r="C38" s="1">
        <v>601</v>
      </c>
      <c r="D38" s="2">
        <f t="shared" si="3"/>
        <v>26.40075756488817</v>
      </c>
      <c r="E38" s="23">
        <f>SUM(D$4:D38)*1000/179</f>
        <v>11628.847362020817</v>
      </c>
      <c r="F38" s="5">
        <f t="shared" si="0"/>
        <v>0</v>
      </c>
      <c r="G38" s="16">
        <f t="shared" si="1"/>
        <v>20</v>
      </c>
      <c r="H38" s="4"/>
    </row>
    <row r="39" spans="1:9" ht="12.75">
      <c r="A39" s="3">
        <v>420</v>
      </c>
      <c r="B39" s="1">
        <v>622</v>
      </c>
      <c r="C39" s="1">
        <v>627</v>
      </c>
      <c r="D39" s="2">
        <f t="shared" si="3"/>
        <v>34.058772731852805</v>
      </c>
      <c r="E39" s="23">
        <f>SUM(D$4:D39)*1000/179</f>
        <v>11819.119835383124</v>
      </c>
      <c r="F39" s="5">
        <f t="shared" si="0"/>
        <v>20</v>
      </c>
      <c r="G39" s="16">
        <f t="shared" si="1"/>
        <v>0</v>
      </c>
      <c r="H39" s="4" t="s">
        <v>8</v>
      </c>
      <c r="I39">
        <f>SUM(G4:G39)</f>
        <v>260</v>
      </c>
    </row>
    <row r="40" spans="1:8" ht="12.75">
      <c r="A40" s="3">
        <v>400</v>
      </c>
      <c r="B40" s="1">
        <v>596</v>
      </c>
      <c r="C40" s="1">
        <v>656</v>
      </c>
      <c r="D40" s="2">
        <f t="shared" si="3"/>
        <v>38.948684188300895</v>
      </c>
      <c r="E40" s="23">
        <f>SUM(D$4:D40)*1000/179</f>
        <v>12036.710249842905</v>
      </c>
      <c r="F40" s="5">
        <f t="shared" si="0"/>
        <v>20</v>
      </c>
      <c r="G40" s="16">
        <f t="shared" si="1"/>
        <v>0</v>
      </c>
      <c r="H40" s="4"/>
    </row>
    <row r="41" spans="1:8" ht="12.75">
      <c r="A41" s="3">
        <v>380</v>
      </c>
      <c r="B41" s="1">
        <v>556</v>
      </c>
      <c r="C41" s="1">
        <v>664</v>
      </c>
      <c r="D41" s="2">
        <f t="shared" si="3"/>
        <v>40.792156108742276</v>
      </c>
      <c r="E41" s="23">
        <f>SUM(D$4:D41)*1000/179</f>
        <v>12264.599390115207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360</v>
      </c>
      <c r="B42" s="1">
        <v>531</v>
      </c>
      <c r="C42" s="1">
        <v>657</v>
      </c>
      <c r="D42" s="2">
        <f t="shared" si="3"/>
        <v>25.96150997149434</v>
      </c>
      <c r="E42" s="23">
        <f>SUM(D$4:D42)*1000/179</f>
        <v>12409.63575867104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340</v>
      </c>
      <c r="B43" s="1">
        <v>501</v>
      </c>
      <c r="C43" s="1">
        <v>657</v>
      </c>
      <c r="D43" s="2">
        <f t="shared" si="3"/>
        <v>30</v>
      </c>
      <c r="E43" s="23">
        <f>SUM(D$4:D43)*1000/179</f>
        <v>12577.233524034169</v>
      </c>
      <c r="F43" s="5">
        <f t="shared" si="0"/>
        <v>10</v>
      </c>
      <c r="G43" s="16">
        <f t="shared" si="1"/>
        <v>0</v>
      </c>
      <c r="H43" s="4"/>
    </row>
    <row r="44" spans="1:8" ht="12.75">
      <c r="A44" s="3">
        <v>330</v>
      </c>
      <c r="B44" s="1">
        <v>473</v>
      </c>
      <c r="C44" s="1">
        <v>661</v>
      </c>
      <c r="D44" s="2">
        <f t="shared" si="3"/>
        <v>28.284271247461902</v>
      </c>
      <c r="E44" s="23">
        <f>SUM(D$4:D44)*1000/179</f>
        <v>12735.24621256748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330</v>
      </c>
      <c r="B45" s="1">
        <v>404</v>
      </c>
      <c r="C45" s="1">
        <v>614</v>
      </c>
      <c r="D45" s="2">
        <f t="shared" si="3"/>
        <v>83.48652585896721</v>
      </c>
      <c r="E45" s="23">
        <f>SUM(D$4:D45)*1000/179</f>
        <v>13201.651384963943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330</v>
      </c>
      <c r="B46" s="1">
        <v>374</v>
      </c>
      <c r="C46" s="1">
        <v>614</v>
      </c>
      <c r="D46" s="2">
        <f t="shared" si="3"/>
        <v>30</v>
      </c>
      <c r="E46" s="23">
        <f>SUM(D$4:D46)*1000/179</f>
        <v>13369.249150327072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330</v>
      </c>
      <c r="B47" s="1">
        <v>365</v>
      </c>
      <c r="C47" s="1">
        <v>646</v>
      </c>
      <c r="D47" s="2">
        <v>0</v>
      </c>
      <c r="E47" s="23">
        <f>SUM(D$4:D47)*1000/179</f>
        <v>13369.249150327072</v>
      </c>
      <c r="F47" s="5">
        <f t="shared" si="0"/>
        <v>0</v>
      </c>
      <c r="G47" s="16">
        <f t="shared" si="1"/>
        <v>0</v>
      </c>
      <c r="H47" s="4"/>
    </row>
    <row r="48" spans="1:8" ht="12.75">
      <c r="A48" s="3">
        <v>330</v>
      </c>
      <c r="B48" s="1">
        <v>319</v>
      </c>
      <c r="C48" s="1">
        <v>637</v>
      </c>
      <c r="D48" s="2">
        <f t="shared" si="3"/>
        <v>46.87216658103186</v>
      </c>
      <c r="E48" s="23">
        <f>SUM(D$4:D48)*1000/179</f>
        <v>13631.10482955071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320</v>
      </c>
      <c r="B49" s="1">
        <v>282</v>
      </c>
      <c r="C49" s="1">
        <v>626</v>
      </c>
      <c r="D49" s="2">
        <f t="shared" si="3"/>
        <v>38.600518131237564</v>
      </c>
      <c r="E49" s="23">
        <f>SUM(D$4:D49)*1000/179</f>
        <v>13846.75018223919</v>
      </c>
      <c r="F49" s="5">
        <f t="shared" si="0"/>
        <v>20</v>
      </c>
      <c r="G49" s="16">
        <f t="shared" si="1"/>
        <v>0</v>
      </c>
      <c r="H49" s="4"/>
    </row>
    <row r="50" spans="1:8" ht="12.75">
      <c r="A50" s="3">
        <v>300</v>
      </c>
      <c r="B50" s="1">
        <v>248</v>
      </c>
      <c r="C50" s="1">
        <v>625</v>
      </c>
      <c r="D50" s="2">
        <f t="shared" si="3"/>
        <v>34.0147027033899</v>
      </c>
      <c r="E50" s="23">
        <f>SUM(D$4:D50)*1000/179</f>
        <v>14036.776454325167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300</v>
      </c>
      <c r="B51" s="1">
        <v>204</v>
      </c>
      <c r="C51" s="1">
        <v>621</v>
      </c>
      <c r="D51" s="2">
        <f t="shared" si="3"/>
        <v>44.181444068749045</v>
      </c>
      <c r="E51" s="23">
        <f>SUM(D$4:D51)*1000/179</f>
        <v>14283.600164206446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290</v>
      </c>
      <c r="B52" s="1">
        <v>123</v>
      </c>
      <c r="C52" s="1">
        <v>614</v>
      </c>
      <c r="D52" s="2">
        <f t="shared" si="3"/>
        <v>81.30190649671138</v>
      </c>
      <c r="E52" s="23">
        <f>SUM(D$4:D52)*1000/179</f>
        <v>14737.800759160142</v>
      </c>
      <c r="F52" s="5">
        <f t="shared" si="0"/>
        <v>10</v>
      </c>
      <c r="G52" s="16">
        <f t="shared" si="1"/>
        <v>0</v>
      </c>
      <c r="H52" s="4"/>
    </row>
    <row r="53" spans="1:8" ht="12.75">
      <c r="A53" s="3">
        <v>280</v>
      </c>
      <c r="B53" s="1">
        <v>84</v>
      </c>
      <c r="C53" s="1">
        <v>586</v>
      </c>
      <c r="D53" s="2">
        <f t="shared" si="3"/>
        <v>48.010415536631214</v>
      </c>
      <c r="E53" s="23">
        <f>SUM(D$4:D53)*1000/179</f>
        <v>15006.01537109663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270</v>
      </c>
      <c r="B54" s="1">
        <v>44</v>
      </c>
      <c r="C54" s="1">
        <v>540</v>
      </c>
      <c r="D54" s="2">
        <f aca="true" t="shared" si="4" ref="D54:D77">SQRT((B54-B53)*(B54-B53)+(C54-C53)*(C54-C53))</f>
        <v>60.959002616512684</v>
      </c>
      <c r="E54" s="23">
        <f>SUM(D$4:D54)*1000/179</f>
        <v>15346.568458339718</v>
      </c>
      <c r="F54" s="5">
        <f t="shared" si="0"/>
        <v>0</v>
      </c>
      <c r="G54" s="16">
        <f t="shared" si="1"/>
        <v>0</v>
      </c>
      <c r="H54" s="4"/>
    </row>
    <row r="55" spans="1:8" ht="12.75">
      <c r="A55" s="3">
        <v>270</v>
      </c>
      <c r="B55" s="1">
        <v>802</v>
      </c>
      <c r="C55" s="1">
        <v>1459</v>
      </c>
      <c r="D55" s="2">
        <v>0</v>
      </c>
      <c r="E55" s="23">
        <f>SUM(D$4:D55)*1000/179</f>
        <v>15346.568458339718</v>
      </c>
      <c r="F55" s="5">
        <f t="shared" si="0"/>
        <v>0</v>
      </c>
      <c r="G55" s="16">
        <f t="shared" si="1"/>
        <v>0</v>
      </c>
      <c r="H55" s="4"/>
    </row>
    <row r="56" spans="1:8" ht="12.75">
      <c r="A56" s="3">
        <v>270</v>
      </c>
      <c r="B56" s="1">
        <v>737</v>
      </c>
      <c r="C56" s="1">
        <v>1414</v>
      </c>
      <c r="D56" s="2">
        <f t="shared" si="4"/>
        <v>79.05694150420949</v>
      </c>
      <c r="E56" s="23">
        <f>SUM(D$4:D56)*1000/179</f>
        <v>15788.227349424687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270</v>
      </c>
      <c r="B57" s="1">
        <v>699</v>
      </c>
      <c r="C57" s="1">
        <v>1412</v>
      </c>
      <c r="D57" s="2">
        <f t="shared" si="4"/>
        <v>38.05259518088089</v>
      </c>
      <c r="E57" s="23">
        <f>SUM(D$4:D57)*1000/179</f>
        <v>16000.811680044133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260</v>
      </c>
      <c r="B58" s="1">
        <v>679</v>
      </c>
      <c r="C58" s="1">
        <v>1406</v>
      </c>
      <c r="D58" s="2">
        <f t="shared" si="4"/>
        <v>20.8806130178211</v>
      </c>
      <c r="E58" s="23">
        <f>SUM(D$4:D58)*1000/179</f>
        <v>16117.463149417434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260</v>
      </c>
      <c r="B59" s="1">
        <v>631</v>
      </c>
      <c r="C59" s="1">
        <v>1394</v>
      </c>
      <c r="D59" s="2">
        <f t="shared" si="4"/>
        <v>49.47726750741192</v>
      </c>
      <c r="E59" s="23">
        <f>SUM(D$4:D59)*1000/179</f>
        <v>16393.8724651013</v>
      </c>
      <c r="F59" s="5">
        <f t="shared" si="0"/>
        <v>10</v>
      </c>
      <c r="G59" s="16">
        <f t="shared" si="1"/>
        <v>0</v>
      </c>
      <c r="H59" s="4"/>
    </row>
    <row r="60" spans="1:8" ht="12.75">
      <c r="A60" s="3">
        <v>250</v>
      </c>
      <c r="B60" s="1">
        <v>608</v>
      </c>
      <c r="C60" s="1">
        <v>1423</v>
      </c>
      <c r="D60" s="2">
        <f t="shared" si="4"/>
        <v>37.013511046643494</v>
      </c>
      <c r="E60" s="23">
        <f>SUM(D$4:D60)*1000/179</f>
        <v>16600.65185642333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250</v>
      </c>
      <c r="B61" s="1">
        <v>610</v>
      </c>
      <c r="C61" s="1">
        <v>1471</v>
      </c>
      <c r="D61" s="2">
        <f t="shared" si="4"/>
        <v>48.041648597857254</v>
      </c>
      <c r="E61" s="23">
        <f>SUM(D$4:D61)*1000/179</f>
        <v>16869.04095473538</v>
      </c>
      <c r="F61" s="5">
        <f t="shared" si="0"/>
        <v>10</v>
      </c>
      <c r="G61" s="16">
        <f t="shared" si="1"/>
        <v>0</v>
      </c>
      <c r="H61" s="4"/>
    </row>
    <row r="62" spans="1:8" ht="12.75">
      <c r="A62" s="3">
        <v>240</v>
      </c>
      <c r="B62" s="1">
        <v>578</v>
      </c>
      <c r="C62" s="1">
        <v>1473</v>
      </c>
      <c r="D62" s="2">
        <f t="shared" si="4"/>
        <v>32.0624390837628</v>
      </c>
      <c r="E62" s="23">
        <f>SUM(D$4:D62)*1000/179</f>
        <v>17048.16072615305</v>
      </c>
      <c r="F62" s="5">
        <f t="shared" si="0"/>
        <v>20</v>
      </c>
      <c r="G62" s="16">
        <f t="shared" si="1"/>
        <v>0</v>
      </c>
      <c r="H62" s="4"/>
    </row>
    <row r="63" spans="1:8" ht="12.75">
      <c r="A63" s="3">
        <v>220</v>
      </c>
      <c r="B63" s="1">
        <v>554</v>
      </c>
      <c r="C63" s="1">
        <v>1482</v>
      </c>
      <c r="D63" s="2">
        <f t="shared" si="4"/>
        <v>25.632011235952593</v>
      </c>
      <c r="E63" s="23">
        <f>SUM(D$4:D63)*1000/179</f>
        <v>17191.356319649993</v>
      </c>
      <c r="F63" s="5">
        <f t="shared" si="0"/>
        <v>20</v>
      </c>
      <c r="G63" s="16">
        <f t="shared" si="1"/>
        <v>0</v>
      </c>
      <c r="H63" s="4"/>
    </row>
    <row r="64" spans="1:8" ht="12.75">
      <c r="A64" s="3">
        <v>200</v>
      </c>
      <c r="B64" s="1">
        <v>537</v>
      </c>
      <c r="C64" s="1">
        <v>1474</v>
      </c>
      <c r="D64" s="2">
        <f t="shared" si="4"/>
        <v>18.788294228055936</v>
      </c>
      <c r="E64" s="23">
        <f>SUM(D$4:D64)*1000/179</f>
        <v>17296.318857236896</v>
      </c>
      <c r="F64" s="5">
        <f t="shared" si="0"/>
        <v>10</v>
      </c>
      <c r="G64" s="16">
        <f t="shared" si="1"/>
        <v>0</v>
      </c>
      <c r="H64" s="4"/>
    </row>
    <row r="65" spans="1:9" ht="12.75">
      <c r="A65" s="3">
        <v>190</v>
      </c>
      <c r="B65" s="1">
        <v>497</v>
      </c>
      <c r="C65" s="1">
        <v>1508</v>
      </c>
      <c r="D65" s="2">
        <f t="shared" si="4"/>
        <v>52.49761899362675</v>
      </c>
      <c r="E65" s="23">
        <f>SUM(D$4:D65)*1000/179</f>
        <v>17589.601644910792</v>
      </c>
      <c r="F65" s="5">
        <f t="shared" si="0"/>
        <v>0</v>
      </c>
      <c r="G65" s="16">
        <f t="shared" si="1"/>
        <v>10</v>
      </c>
      <c r="H65" s="4" t="s">
        <v>9</v>
      </c>
      <c r="I65">
        <f>SUM(G40:G64)</f>
        <v>0</v>
      </c>
    </row>
    <row r="66" spans="1:8" ht="12.75">
      <c r="A66" s="3">
        <v>200</v>
      </c>
      <c r="B66" s="1">
        <v>467</v>
      </c>
      <c r="C66" s="1">
        <v>1546</v>
      </c>
      <c r="D66" s="2">
        <f t="shared" si="4"/>
        <v>48.41487374764082</v>
      </c>
      <c r="E66" s="23">
        <f>SUM(D$4:D66)*1000/179</f>
        <v>17860.075799925544</v>
      </c>
      <c r="F66" s="5">
        <f t="shared" si="0"/>
        <v>0</v>
      </c>
      <c r="G66" s="16">
        <f t="shared" si="1"/>
        <v>20</v>
      </c>
      <c r="H66" s="4"/>
    </row>
    <row r="67" spans="1:8" ht="12.75">
      <c r="A67" s="3">
        <v>220</v>
      </c>
      <c r="B67" s="1">
        <v>441</v>
      </c>
      <c r="C67" s="1">
        <v>1513</v>
      </c>
      <c r="D67" s="2">
        <f t="shared" si="4"/>
        <v>42.01190307520001</v>
      </c>
      <c r="E67" s="23">
        <f>SUM(D$4:D67)*1000/179</f>
        <v>18094.779169060737</v>
      </c>
      <c r="F67" s="5">
        <f t="shared" si="0"/>
        <v>0</v>
      </c>
      <c r="G67" s="16">
        <f t="shared" si="1"/>
        <v>10</v>
      </c>
      <c r="H67" s="4"/>
    </row>
    <row r="68" spans="1:8" ht="12.75">
      <c r="A68" s="3">
        <v>230</v>
      </c>
      <c r="B68" s="1">
        <v>425</v>
      </c>
      <c r="C68" s="1">
        <v>1474</v>
      </c>
      <c r="D68" s="2">
        <f t="shared" si="4"/>
        <v>42.15447781671598</v>
      </c>
      <c r="E68" s="23">
        <f>SUM(D$4:D68)*1000/179</f>
        <v>18330.279045131774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230</v>
      </c>
      <c r="B69" s="1">
        <v>408</v>
      </c>
      <c r="C69" s="1">
        <v>1484</v>
      </c>
      <c r="D69" s="2">
        <f t="shared" si="4"/>
        <v>19.72308292331602</v>
      </c>
      <c r="E69" s="23">
        <f>SUM(D$4:D69)*1000/179</f>
        <v>18440.463865932423</v>
      </c>
      <c r="F69" s="5">
        <f aca="true" t="shared" si="5" ref="F69:F76">IF(A69-A70&gt;0,A69-A70,0)</f>
        <v>0</v>
      </c>
      <c r="G69" s="16">
        <f aca="true" t="shared" si="6" ref="G69:G77">IF(A70-A69&gt;0,A70-A69,0)</f>
        <v>0</v>
      </c>
      <c r="H69" s="4"/>
    </row>
    <row r="70" spans="1:8" ht="12.75">
      <c r="A70" s="3">
        <v>230</v>
      </c>
      <c r="B70" s="1">
        <v>364</v>
      </c>
      <c r="C70" s="1">
        <v>1408</v>
      </c>
      <c r="D70" s="2">
        <f t="shared" si="4"/>
        <v>87.8179936004006</v>
      </c>
      <c r="E70" s="23">
        <f>SUM(D$4:D70)*1000/179</f>
        <v>18931.06718213578</v>
      </c>
      <c r="F70" s="5">
        <f t="shared" si="5"/>
        <v>10</v>
      </c>
      <c r="G70" s="16">
        <f t="shared" si="6"/>
        <v>0</v>
      </c>
      <c r="H70" s="4"/>
    </row>
    <row r="71" spans="1:8" ht="12.75">
      <c r="A71" s="3">
        <v>220</v>
      </c>
      <c r="B71" s="1">
        <v>344</v>
      </c>
      <c r="C71" s="1">
        <v>1386</v>
      </c>
      <c r="D71" s="2">
        <f t="shared" si="4"/>
        <v>29.732137494637012</v>
      </c>
      <c r="E71" s="23">
        <f>SUM(D$4:D71)*1000/179</f>
        <v>19097.168508921462</v>
      </c>
      <c r="F71" s="5">
        <f t="shared" si="5"/>
        <v>20</v>
      </c>
      <c r="G71" s="16">
        <f t="shared" si="6"/>
        <v>0</v>
      </c>
      <c r="H71" s="4"/>
    </row>
    <row r="72" spans="1:8" ht="12.75">
      <c r="A72" s="3">
        <v>200</v>
      </c>
      <c r="B72" s="1">
        <v>311</v>
      </c>
      <c r="C72" s="1">
        <v>1335</v>
      </c>
      <c r="D72" s="2">
        <f t="shared" si="4"/>
        <v>60.74537019394976</v>
      </c>
      <c r="E72" s="23">
        <f>SUM(D$4:D72)*1000/179</f>
        <v>19436.528118943526</v>
      </c>
      <c r="F72" s="5">
        <f t="shared" si="5"/>
        <v>10</v>
      </c>
      <c r="G72" s="16">
        <f t="shared" si="6"/>
        <v>0</v>
      </c>
      <c r="H72" s="4"/>
    </row>
    <row r="73" spans="1:8" ht="12.75">
      <c r="A73" s="3">
        <v>190</v>
      </c>
      <c r="B73" s="1">
        <v>298</v>
      </c>
      <c r="C73" s="1">
        <v>1342</v>
      </c>
      <c r="D73" s="2">
        <f t="shared" si="4"/>
        <v>14.7648230602334</v>
      </c>
      <c r="E73" s="23">
        <f>SUM(D$4:D73)*1000/179</f>
        <v>19519.013163972762</v>
      </c>
      <c r="F73" s="5">
        <f t="shared" si="5"/>
        <v>0</v>
      </c>
      <c r="G73" s="16">
        <f t="shared" si="6"/>
        <v>10</v>
      </c>
      <c r="H73" s="4"/>
    </row>
    <row r="74" spans="1:8" ht="12.75">
      <c r="A74" s="3">
        <v>200</v>
      </c>
      <c r="B74" s="1">
        <v>284</v>
      </c>
      <c r="C74" s="1">
        <v>1349</v>
      </c>
      <c r="D74" s="2">
        <f t="shared" si="4"/>
        <v>15.652475842498529</v>
      </c>
      <c r="E74" s="23">
        <f>SUM(D$4:D74)*1000/179</f>
        <v>19606.457163092866</v>
      </c>
      <c r="F74" s="5">
        <f t="shared" si="5"/>
        <v>0</v>
      </c>
      <c r="G74" s="16">
        <f t="shared" si="6"/>
        <v>10</v>
      </c>
      <c r="H74" s="4"/>
    </row>
    <row r="75" spans="1:8" ht="12.75">
      <c r="A75" s="3">
        <v>210</v>
      </c>
      <c r="B75" s="1">
        <v>266</v>
      </c>
      <c r="C75" s="1">
        <v>1355</v>
      </c>
      <c r="D75" s="2">
        <f t="shared" si="4"/>
        <v>18.973665961010276</v>
      </c>
      <c r="E75" s="23">
        <f>SUM(D$4:D75)*1000/179</f>
        <v>19712.45529695326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>
        <v>210</v>
      </c>
      <c r="B76" s="1">
        <v>206</v>
      </c>
      <c r="C76" s="1">
        <v>1360</v>
      </c>
      <c r="D76" s="2">
        <f t="shared" si="4"/>
        <v>60.207972893961475</v>
      </c>
      <c r="E76" s="23">
        <f>SUM(D$4:D76)*1000/179</f>
        <v>20048.812687422316</v>
      </c>
      <c r="F76" s="5">
        <f t="shared" si="5"/>
        <v>10</v>
      </c>
      <c r="G76" s="16">
        <f t="shared" si="6"/>
        <v>0</v>
      </c>
      <c r="H76" s="4"/>
    </row>
    <row r="77" spans="1:9" ht="12.75">
      <c r="A77" s="3">
        <v>200</v>
      </c>
      <c r="B77" s="1">
        <v>186</v>
      </c>
      <c r="C77" s="1">
        <v>1360</v>
      </c>
      <c r="D77" s="2">
        <f t="shared" si="4"/>
        <v>20</v>
      </c>
      <c r="E77" s="23">
        <f>SUM(D$4:D77)*1000/179</f>
        <v>20160.544530997737</v>
      </c>
      <c r="F77" s="5">
        <v>0</v>
      </c>
      <c r="G77" s="16">
        <f t="shared" si="6"/>
        <v>0</v>
      </c>
      <c r="H77" s="4" t="s">
        <v>10</v>
      </c>
      <c r="I77">
        <f>SUM(G65:G77)</f>
        <v>60</v>
      </c>
    </row>
    <row r="78" spans="1:8" ht="12.75">
      <c r="A78" s="3"/>
      <c r="B78" s="1"/>
      <c r="C78" s="1"/>
      <c r="D78" s="2">
        <v>0</v>
      </c>
      <c r="E78" s="23"/>
      <c r="F78" s="5">
        <v>0</v>
      </c>
      <c r="G78" s="16">
        <v>0</v>
      </c>
      <c r="H78" s="4"/>
    </row>
    <row r="79" spans="1:8" ht="13.5" thickBot="1">
      <c r="A79" s="25"/>
      <c r="B79" s="26"/>
      <c r="C79" s="26"/>
      <c r="D79" s="26"/>
      <c r="E79" s="27"/>
      <c r="F79" s="25"/>
      <c r="G79" s="28"/>
      <c r="H79" s="29"/>
    </row>
    <row r="80" spans="1:8" ht="26.25" customHeight="1" thickBot="1">
      <c r="A80" s="30"/>
      <c r="B80" s="31"/>
      <c r="C80" s="31"/>
      <c r="D80" s="31"/>
      <c r="E80" s="32"/>
      <c r="F80" s="30">
        <f>SUM(F4:F79)</f>
        <v>350</v>
      </c>
      <c r="G80" s="33">
        <f>SUM(G4:G79)</f>
        <v>320</v>
      </c>
      <c r="H80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2005-03-30T04:26:30Z</dcterms:modified>
  <cp:category/>
  <cp:version/>
  <cp:contentType/>
  <cp:contentStatus/>
</cp:coreProperties>
</file>