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<sst xmlns="http://schemas.openxmlformats.org/spreadsheetml/2006/main" count="17" uniqueCount="14">
  <si>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</si>
  <si>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</si>
  <si>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</si>
  <si>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</si>
  <si>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</si>
  <si>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</si>
  <si>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</si>
  <si>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</si>
  <si>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</si>
  <si>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Vállus, pecsételőhely</t>
  </si>
  <si>
    <t>Letérés a Kő orra felé</t>
  </si>
  <si>
    <t>Lesenceistvánd, pecsételőhely</t>
  </si>
  <si>
    <t>84-es főút keresztezés</t>
  </si>
  <si>
    <t>Tapolca, casútállomás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</si>
</sst>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Vállus - Tapolca, vasútállomás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1775"/>
          <c:w val="0.628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113.86463236499753</c:v>
                </c:pt>
                <c:pt idx="2">
                  <c:v>245.31084383142107</c:v>
                </c:pt>
                <c:pt idx="3">
                  <c:v>305.1154786503472</c:v>
                </c:pt>
                <c:pt idx="4">
                  <c:v>451.9649254531816</c:v>
                </c:pt>
                <c:pt idx="5">
                  <c:v>664.4608162747269</c:v>
                </c:pt>
                <c:pt idx="6">
                  <c:v>824.177857324957</c:v>
                </c:pt>
                <c:pt idx="7">
                  <c:v>902.6243113802306</c:v>
                </c:pt>
                <c:pt idx="8">
                  <c:v>996.905215538437</c:v>
                </c:pt>
                <c:pt idx="9">
                  <c:v>1104.7195542134557</c:v>
                </c:pt>
                <c:pt idx="10">
                  <c:v>1222.779702246495</c:v>
                </c:pt>
                <c:pt idx="11">
                  <c:v>1324.9584655550655</c:v>
                </c:pt>
                <c:pt idx="12">
                  <c:v>1445.0066697675747</c:v>
                </c:pt>
                <c:pt idx="13">
                  <c:v>1591.8561165704086</c:v>
                </c:pt>
                <c:pt idx="14">
                  <c:v>1679.186303062339</c:v>
                </c:pt>
                <c:pt idx="15">
                  <c:v>1746.0499174746742</c:v>
                </c:pt>
                <c:pt idx="16">
                  <c:v>1831.4002609469474</c:v>
                </c:pt>
                <c:pt idx="17">
                  <c:v>1916.7506044192203</c:v>
                </c:pt>
                <c:pt idx="18">
                  <c:v>2060.4318939179066</c:v>
                </c:pt>
                <c:pt idx="19">
                  <c:v>2138.7105478793105</c:v>
                </c:pt>
                <c:pt idx="20">
                  <c:v>2138.7105478793105</c:v>
                </c:pt>
                <c:pt idx="21">
                  <c:v>2281.2894071045193</c:v>
                </c:pt>
                <c:pt idx="22">
                  <c:v>2394.2264099021872</c:v>
                </c:pt>
                <c:pt idx="23">
                  <c:v>2556.394495039027</c:v>
                </c:pt>
                <c:pt idx="24">
                  <c:v>2700.0757845377134</c:v>
                </c:pt>
                <c:pt idx="25">
                  <c:v>2761.827551608443</c:v>
                </c:pt>
                <c:pt idx="26">
                  <c:v>2842.096658493051</c:v>
                </c:pt>
                <c:pt idx="27">
                  <c:v>2936.377562651258</c:v>
                </c:pt>
                <c:pt idx="28">
                  <c:v>3075.879824279313</c:v>
                </c:pt>
                <c:pt idx="29">
                  <c:v>3246.6575248469717</c:v>
                </c:pt>
                <c:pt idx="30">
                  <c:v>3246.6575248469717</c:v>
                </c:pt>
                <c:pt idx="31">
                  <c:v>3286.7100872875185</c:v>
                </c:pt>
                <c:pt idx="32">
                  <c:v>3346.5147221064453</c:v>
                </c:pt>
                <c:pt idx="33">
                  <c:v>3535.21594767541</c:v>
                </c:pt>
                <c:pt idx="34">
                  <c:v>3616.2999902438305</c:v>
                </c:pt>
                <c:pt idx="35">
                  <c:v>3731.5420674450825</c:v>
                </c:pt>
                <c:pt idx="36">
                  <c:v>3840.3277260891678</c:v>
                </c:pt>
                <c:pt idx="37">
                  <c:v>4052.8236169107126</c:v>
                </c:pt>
                <c:pt idx="38">
                  <c:v>4105.621720197825</c:v>
                </c:pt>
                <c:pt idx="39">
                  <c:v>4201.971947008369</c:v>
                </c:pt>
                <c:pt idx="40">
                  <c:v>4305.810186656146</c:v>
                </c:pt>
                <c:pt idx="41">
                  <c:v>4365.614821475073</c:v>
                </c:pt>
                <c:pt idx="42">
                  <c:v>4441.331862809603</c:v>
                </c:pt>
                <c:pt idx="43">
                  <c:v>4517.568112795852</c:v>
                </c:pt>
                <c:pt idx="44">
                  <c:v>4610.018145500057</c:v>
                </c:pt>
                <c:pt idx="45">
                  <c:v>4743.745374324727</c:v>
                </c:pt>
                <c:pt idx="46">
                  <c:v>4846.821021720838</c:v>
                </c:pt>
                <c:pt idx="47">
                  <c:v>5447.018227971028</c:v>
                </c:pt>
                <c:pt idx="48">
                  <c:v>5919.982219772825</c:v>
                </c:pt>
                <c:pt idx="49">
                  <c:v>6007.312406264757</c:v>
                </c:pt>
                <c:pt idx="50">
                  <c:v>6111.907678338454</c:v>
                </c:pt>
                <c:pt idx="51">
                  <c:v>6224.49484962102</c:v>
                </c:pt>
                <c:pt idx="52">
                  <c:v>6314.055101911139</c:v>
                </c:pt>
                <c:pt idx="53">
                  <c:v>6496.160547086162</c:v>
                </c:pt>
                <c:pt idx="54">
                  <c:v>6682.830031426688</c:v>
                </c:pt>
                <c:pt idx="55">
                  <c:v>6790.644370101706</c:v>
                </c:pt>
                <c:pt idx="56">
                  <c:v>6839.02376052251</c:v>
                </c:pt>
                <c:pt idx="57">
                  <c:v>6962.952437174763</c:v>
                </c:pt>
                <c:pt idx="58">
                  <c:v>7063.96636334703</c:v>
                </c:pt>
                <c:pt idx="59">
                  <c:v>7309.531899630373</c:v>
                </c:pt>
                <c:pt idx="60">
                  <c:v>7485.766158886163</c:v>
                </c:pt>
                <c:pt idx="61">
                  <c:v>7585.337891393587</c:v>
                </c:pt>
                <c:pt idx="62">
                  <c:v>7665.606998278195</c:v>
                </c:pt>
                <c:pt idx="63">
                  <c:v>7739.567024441559</c:v>
                </c:pt>
                <c:pt idx="64">
                  <c:v>7855.605060328581</c:v>
                </c:pt>
                <c:pt idx="65">
                  <c:v>8366.498876871436</c:v>
                </c:pt>
                <c:pt idx="66">
                  <c:v>8612.866305578395</c:v>
                </c:pt>
                <c:pt idx="67">
                  <c:v>8894.917587629678</c:v>
                </c:pt>
                <c:pt idx="68">
                  <c:v>9120.791593225013</c:v>
                </c:pt>
                <c:pt idx="69">
                  <c:v>10370.906643814644</c:v>
                </c:pt>
                <c:pt idx="70">
                  <c:v>10594.322242899689</c:v>
                </c:pt>
                <c:pt idx="71">
                  <c:v>11001.03773128735</c:v>
                </c:pt>
                <c:pt idx="72">
                  <c:v>11472.665349355797</c:v>
                </c:pt>
                <c:pt idx="73">
                  <c:v>11472.665349355797</c:v>
                </c:pt>
                <c:pt idx="74">
                  <c:v>11730.354467846077</c:v>
                </c:pt>
                <c:pt idx="75">
                  <c:v>11839.019186309752</c:v>
                </c:pt>
                <c:pt idx="76">
                  <c:v>12248.055834568404</c:v>
                </c:pt>
                <c:pt idx="77">
                  <c:v>12541.799495934962</c:v>
                </c:pt>
                <c:pt idx="78">
                  <c:v>12792.190380360269</c:v>
                </c:pt>
                <c:pt idx="79">
                  <c:v>12977.090445768677</c:v>
                </c:pt>
                <c:pt idx="80">
                  <c:v>13428.751126093208</c:v>
                </c:pt>
                <c:pt idx="81">
                  <c:v>13655.786445284786</c:v>
                </c:pt>
                <c:pt idx="82">
                  <c:v>14029.301475738737</c:v>
                </c:pt>
                <c:pt idx="83">
                  <c:v>14419.651880538428</c:v>
                </c:pt>
                <c:pt idx="84">
                  <c:v>14584.474020845999</c:v>
                </c:pt>
                <c:pt idx="85">
                  <c:v>14914.636453724357</c:v>
                </c:pt>
                <c:pt idx="86">
                  <c:v>15122.88199735766</c:v>
                </c:pt>
                <c:pt idx="87">
                  <c:v>15260.963146258544</c:v>
                </c:pt>
                <c:pt idx="88">
                  <c:v>19123.832804774745</c:v>
                </c:pt>
                <c:pt idx="89">
                  <c:v>19123.832804774745</c:v>
                </c:pt>
                <c:pt idx="90">
                  <c:v>19123.832804774745</c:v>
                </c:pt>
                <c:pt idx="91">
                  <c:v>19123.832804774745</c:v>
                </c:pt>
                <c:pt idx="92">
                  <c:v>19123.832804774745</c:v>
                </c:pt>
                <c:pt idx="93">
                  <c:v>19123.832804774745</c:v>
                </c:pt>
                <c:pt idx="94">
                  <c:v>19123.832804774745</c:v>
                </c:pt>
                <c:pt idx="95">
                  <c:v>19123.832804774745</c:v>
                </c:pt>
                <c:pt idx="96">
                  <c:v>19123.832804774745</c:v>
                </c:pt>
                <c:pt idx="97">
                  <c:v>19123.832804774745</c:v>
                </c:pt>
                <c:pt idx="98">
                  <c:v>19123.832804774745</c:v>
                </c:pt>
                <c:pt idx="99">
                  <c:v>19123.832804774745</c:v>
                </c:pt>
                <c:pt idx="100">
                  <c:v>19123.832804774745</c:v>
                </c:pt>
                <c:pt idx="101">
                  <c:v>19123.832804774745</c:v>
                </c:pt>
                <c:pt idx="102">
                  <c:v>19123.832804774745</c:v>
                </c:pt>
                <c:pt idx="103">
                  <c:v>19123.832804774745</c:v>
                </c:pt>
                <c:pt idx="104">
                  <c:v>19123.832804774745</c:v>
                </c:pt>
                <c:pt idx="105">
                  <c:v>19123.832804774745</c:v>
                </c:pt>
                <c:pt idx="106">
                  <c:v>19123.832804774745</c:v>
                </c:pt>
                <c:pt idx="107">
                  <c:v>19123.832804774745</c:v>
                </c:pt>
                <c:pt idx="108">
                  <c:v>19123.832804774745</c:v>
                </c:pt>
                <c:pt idx="109">
                  <c:v>19123.832804774745</c:v>
                </c:pt>
                <c:pt idx="110">
                  <c:v>19123.832804774745</c:v>
                </c:pt>
                <c:pt idx="111">
                  <c:v>19123.832804774745</c:v>
                </c:pt>
                <c:pt idx="112">
                  <c:v>19123.832804774745</c:v>
                </c:pt>
                <c:pt idx="113">
                  <c:v>19123.832804774745</c:v>
                </c:pt>
                <c:pt idx="114">
                  <c:v>19123.832804774745</c:v>
                </c:pt>
                <c:pt idx="115">
                  <c:v>19123.832804774745</c:v>
                </c:pt>
                <c:pt idx="116">
                  <c:v>19123.832804774745</c:v>
                </c:pt>
                <c:pt idx="117">
                  <c:v>19123.832804774745</c:v>
                </c:pt>
                <c:pt idx="118">
                  <c:v>19123.832804774745</c:v>
                </c:pt>
                <c:pt idx="119">
                  <c:v>19123.832804774745</c:v>
                </c:pt>
                <c:pt idx="120">
                  <c:v>19123.832804774745</c:v>
                </c:pt>
                <c:pt idx="121">
                  <c:v>19123.832804774745</c:v>
                </c:pt>
                <c:pt idx="122">
                  <c:v>19123.832804774745</c:v>
                </c:pt>
                <c:pt idx="123">
                  <c:v>19123.832804774745</c:v>
                </c:pt>
                <c:pt idx="124">
                  <c:v>19123.832804774745</c:v>
                </c:pt>
                <c:pt idx="125">
                  <c:v>19123.832804774745</c:v>
                </c:pt>
                <c:pt idx="126">
                  <c:v>19123.832804774745</c:v>
                </c:pt>
                <c:pt idx="127">
                  <c:v>19123.832804774745</c:v>
                </c:pt>
                <c:pt idx="128">
                  <c:v>19123.832804774745</c:v>
                </c:pt>
                <c:pt idx="129">
                  <c:v>19123.832804774745</c:v>
                </c:pt>
                <c:pt idx="130">
                  <c:v>19123.832804774745</c:v>
                </c:pt>
                <c:pt idx="131">
                  <c:v>19123.832804774745</c:v>
                </c:pt>
                <c:pt idx="132">
                  <c:v>19123.832804774745</c:v>
                </c:pt>
                <c:pt idx="133">
                  <c:v>19123.832804774745</c:v>
                </c:pt>
                <c:pt idx="134">
                  <c:v>19123.832804774745</c:v>
                </c:pt>
                <c:pt idx="135">
                  <c:v>19123.832804774745</c:v>
                </c:pt>
                <c:pt idx="136">
                  <c:v>19123.832804774745</c:v>
                </c:pt>
                <c:pt idx="137">
                  <c:v>19123.832804774745</c:v>
                </c:pt>
                <c:pt idx="138">
                  <c:v>19123.832804774745</c:v>
                </c:pt>
                <c:pt idx="139">
                  <c:v>19123.832804774745</c:v>
                </c:pt>
                <c:pt idx="140">
                  <c:v>19123.832804774745</c:v>
                </c:pt>
                <c:pt idx="141">
                  <c:v>19123.832804774745</c:v>
                </c:pt>
                <c:pt idx="142">
                  <c:v>19123.832804774745</c:v>
                </c:pt>
                <c:pt idx="143">
                  <c:v>19123.832804774745</c:v>
                </c:pt>
                <c:pt idx="144">
                  <c:v>19123.832804774745</c:v>
                </c:pt>
                <c:pt idx="145">
                  <c:v>19123.832804774745</c:v>
                </c:pt>
                <c:pt idx="146">
                  <c:v>19123.832804774745</c:v>
                </c:pt>
                <c:pt idx="147">
                  <c:v>19123.832804774745</c:v>
                </c:pt>
                <c:pt idx="148">
                  <c:v>19123.832804774745</c:v>
                </c:pt>
                <c:pt idx="149">
                  <c:v>19123.832804774745</c:v>
                </c:pt>
                <c:pt idx="150">
                  <c:v>19123.832804774745</c:v>
                </c:pt>
                <c:pt idx="151">
                  <c:v>19123.832804774745</c:v>
                </c:pt>
                <c:pt idx="152">
                  <c:v>19123.832804774745</c:v>
                </c:pt>
                <c:pt idx="153">
                  <c:v>19123.832804774745</c:v>
                </c:pt>
                <c:pt idx="154">
                  <c:v>19123.832804774745</c:v>
                </c:pt>
                <c:pt idx="155">
                  <c:v>19123.832804774745</c:v>
                </c:pt>
                <c:pt idx="156">
                  <c:v>19123.832804774745</c:v>
                </c:pt>
                <c:pt idx="157">
                  <c:v>19123.832804774745</c:v>
                </c:pt>
                <c:pt idx="158">
                  <c:v>19123.832804774745</c:v>
                </c:pt>
                <c:pt idx="159">
                  <c:v>19123.832804774745</c:v>
                </c:pt>
                <c:pt idx="160">
                  <c:v>19123.832804774745</c:v>
                </c:pt>
                <c:pt idx="161">
                  <c:v>19123.832804774745</c:v>
                </c:pt>
                <c:pt idx="162">
                  <c:v>19123.832804774745</c:v>
                </c:pt>
                <c:pt idx="163">
                  <c:v>19123.832804774745</c:v>
                </c:pt>
                <c:pt idx="164">
                  <c:v>19123.832804774745</c:v>
                </c:pt>
                <c:pt idx="165">
                  <c:v>19123.832804774745</c:v>
                </c:pt>
                <c:pt idx="166">
                  <c:v>19123.832804774745</c:v>
                </c:pt>
                <c:pt idx="167">
                  <c:v>19123.832804774745</c:v>
                </c:pt>
                <c:pt idx="168">
                  <c:v>19123.832804774745</c:v>
                </c:pt>
                <c:pt idx="169">
                  <c:v>19123.832804774745</c:v>
                </c:pt>
                <c:pt idx="170">
                  <c:v>19123.832804774745</c:v>
                </c:pt>
                <c:pt idx="171">
                  <c:v>19123.832804774745</c:v>
                </c:pt>
                <c:pt idx="172">
                  <c:v>19123.832804774745</c:v>
                </c:pt>
                <c:pt idx="173">
                  <c:v>19123.832804774745</c:v>
                </c:pt>
                <c:pt idx="174">
                  <c:v>19123.832804774745</c:v>
                </c:pt>
                <c:pt idx="175">
                  <c:v>19123.832804774745</c:v>
                </c:pt>
                <c:pt idx="176">
                  <c:v>19123.832804774745</c:v>
                </c:pt>
                <c:pt idx="177">
                  <c:v>19123.832804774745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265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260</c:v>
                </c:pt>
                <c:pt idx="6">
                  <c:v>265</c:v>
                </c:pt>
                <c:pt idx="7">
                  <c:v>270</c:v>
                </c:pt>
                <c:pt idx="8">
                  <c:v>275</c:v>
                </c:pt>
                <c:pt idx="9">
                  <c:v>280</c:v>
                </c:pt>
                <c:pt idx="10">
                  <c:v>285</c:v>
                </c:pt>
                <c:pt idx="11">
                  <c:v>290</c:v>
                </c:pt>
                <c:pt idx="12">
                  <c:v>295</c:v>
                </c:pt>
                <c:pt idx="13">
                  <c:v>300</c:v>
                </c:pt>
                <c:pt idx="14">
                  <c:v>305</c:v>
                </c:pt>
                <c:pt idx="15">
                  <c:v>300</c:v>
                </c:pt>
                <c:pt idx="16">
                  <c:v>290</c:v>
                </c:pt>
                <c:pt idx="17">
                  <c:v>285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270</c:v>
                </c:pt>
                <c:pt idx="22">
                  <c:v>270</c:v>
                </c:pt>
                <c:pt idx="23">
                  <c:v>270</c:v>
                </c:pt>
                <c:pt idx="24">
                  <c:v>275</c:v>
                </c:pt>
                <c:pt idx="25">
                  <c:v>280</c:v>
                </c:pt>
                <c:pt idx="26">
                  <c:v>285</c:v>
                </c:pt>
                <c:pt idx="27">
                  <c:v>290</c:v>
                </c:pt>
                <c:pt idx="28">
                  <c:v>295</c:v>
                </c:pt>
                <c:pt idx="29">
                  <c:v>295</c:v>
                </c:pt>
                <c:pt idx="30">
                  <c:v>295</c:v>
                </c:pt>
                <c:pt idx="31">
                  <c:v>300</c:v>
                </c:pt>
                <c:pt idx="32">
                  <c:v>310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320</c:v>
                </c:pt>
                <c:pt idx="39">
                  <c:v>310</c:v>
                </c:pt>
                <c:pt idx="40">
                  <c:v>300</c:v>
                </c:pt>
                <c:pt idx="41">
                  <c:v>285</c:v>
                </c:pt>
                <c:pt idx="42">
                  <c:v>275</c:v>
                </c:pt>
                <c:pt idx="43">
                  <c:v>265</c:v>
                </c:pt>
                <c:pt idx="44">
                  <c:v>255</c:v>
                </c:pt>
                <c:pt idx="45">
                  <c:v>250</c:v>
                </c:pt>
                <c:pt idx="46">
                  <c:v>240</c:v>
                </c:pt>
                <c:pt idx="47">
                  <c:v>230</c:v>
                </c:pt>
                <c:pt idx="48">
                  <c:v>220</c:v>
                </c:pt>
                <c:pt idx="49">
                  <c:v>210</c:v>
                </c:pt>
                <c:pt idx="50">
                  <c:v>200</c:v>
                </c:pt>
                <c:pt idx="51">
                  <c:v>190</c:v>
                </c:pt>
                <c:pt idx="52">
                  <c:v>180</c:v>
                </c:pt>
                <c:pt idx="53">
                  <c:v>170</c:v>
                </c:pt>
                <c:pt idx="54">
                  <c:v>160</c:v>
                </c:pt>
                <c:pt idx="55">
                  <c:v>155</c:v>
                </c:pt>
                <c:pt idx="56">
                  <c:v>150</c:v>
                </c:pt>
                <c:pt idx="57">
                  <c:v>145</c:v>
                </c:pt>
                <c:pt idx="58">
                  <c:v>140</c:v>
                </c:pt>
                <c:pt idx="59">
                  <c:v>135</c:v>
                </c:pt>
                <c:pt idx="60">
                  <c:v>137</c:v>
                </c:pt>
                <c:pt idx="61">
                  <c:v>135</c:v>
                </c:pt>
                <c:pt idx="62">
                  <c:v>133</c:v>
                </c:pt>
                <c:pt idx="63">
                  <c:v>130</c:v>
                </c:pt>
                <c:pt idx="64">
                  <c:v>125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125</c:v>
                </c:pt>
                <c:pt idx="79">
                  <c:v>127</c:v>
                </c:pt>
                <c:pt idx="80">
                  <c:v>127</c:v>
                </c:pt>
                <c:pt idx="81">
                  <c:v>128</c:v>
                </c:pt>
                <c:pt idx="82">
                  <c:v>125</c:v>
                </c:pt>
                <c:pt idx="83">
                  <c:v>125</c:v>
                </c:pt>
                <c:pt idx="84">
                  <c:v>123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</c:numCache>
            </c:numRef>
          </c:yVal>
          <c:smooth val="0"/>
        </c:ser>
        <c:axId val="18718537"/>
        <c:axId val="24275922"/>
      </c:scatterChart>
      <c:valAx>
        <c:axId val="18718537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275922"/>
        <c:crosses val="autoZero"/>
        <c:crossBetween val="midCat"/>
        <c:dispUnits/>
        <c:majorUnit val="5000"/>
        <c:minorUnit val="1000"/>
      </c:valAx>
      <c:valAx>
        <c:axId val="2427592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853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0.727</cdr:y>
    </cdr:from>
    <cdr:to>
      <cdr:x>0.239</cdr:x>
      <cdr:y>0.9</cdr:y>
    </cdr:to>
    <cdr:sp>
      <cdr:nvSpPr>
        <cdr:cNvPr id="2" name="AutoShape 8"/>
        <cdr:cNvSpPr>
          <a:spLocks/>
        </cdr:cNvSpPr>
      </cdr:nvSpPr>
      <cdr:spPr>
        <a:xfrm rot="16200000">
          <a:off x="2066925" y="418147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Vállus, pecsételőhely</a:t>
          </a:r>
        </a:p>
      </cdr:txBody>
    </cdr:sp>
  </cdr:relSizeAnchor>
  <cdr:relSizeAnchor xmlns:cdr="http://schemas.openxmlformats.org/drawingml/2006/chartDrawing">
    <cdr:from>
      <cdr:x>0.3825</cdr:x>
      <cdr:y>0.46225</cdr:y>
    </cdr:from>
    <cdr:to>
      <cdr:x>0.385</cdr:x>
      <cdr:y>0.918</cdr:y>
    </cdr:to>
    <cdr:sp>
      <cdr:nvSpPr>
        <cdr:cNvPr id="3" name="Line 9"/>
        <cdr:cNvSpPr>
          <a:spLocks/>
        </cdr:cNvSpPr>
      </cdr:nvSpPr>
      <cdr:spPr>
        <a:xfrm flipH="1">
          <a:off x="3524250" y="2657475"/>
          <a:ext cx="190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0.7205</cdr:y>
    </cdr:from>
    <cdr:to>
      <cdr:x>0.38275</cdr:x>
      <cdr:y>0.8985</cdr:y>
    </cdr:to>
    <cdr:sp>
      <cdr:nvSpPr>
        <cdr:cNvPr id="4" name="AutoShape 10"/>
        <cdr:cNvSpPr>
          <a:spLocks/>
        </cdr:cNvSpPr>
      </cdr:nvSpPr>
      <cdr:spPr>
        <a:xfrm rot="16200000">
          <a:off x="3390900" y="4143375"/>
          <a:ext cx="133350" cy="1028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Kő orra felé</a:t>
          </a:r>
        </a:p>
      </cdr:txBody>
    </cdr:sp>
  </cdr:relSizeAnchor>
  <cdr:relSizeAnchor xmlns:cdr="http://schemas.openxmlformats.org/drawingml/2006/chartDrawing">
    <cdr:from>
      <cdr:x>0.51825</cdr:x>
      <cdr:y>0.5335</cdr:y>
    </cdr:from>
    <cdr:to>
      <cdr:x>0.51825</cdr:x>
      <cdr:y>0.918</cdr:y>
    </cdr:to>
    <cdr:sp>
      <cdr:nvSpPr>
        <cdr:cNvPr id="5" name="Line 11"/>
        <cdr:cNvSpPr>
          <a:spLocks/>
        </cdr:cNvSpPr>
      </cdr:nvSpPr>
      <cdr:spPr>
        <a:xfrm>
          <a:off x="477202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0.771</cdr:y>
    </cdr:from>
    <cdr:to>
      <cdr:x>0.5185</cdr:x>
      <cdr:y>0.9005</cdr:y>
    </cdr:to>
    <cdr:sp>
      <cdr:nvSpPr>
        <cdr:cNvPr id="6" name="AutoShape 12"/>
        <cdr:cNvSpPr>
          <a:spLocks/>
        </cdr:cNvSpPr>
      </cdr:nvSpPr>
      <cdr:spPr>
        <a:xfrm rot="16200000">
          <a:off x="4638675" y="4438650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Lesenceistvánd</a:t>
          </a:r>
        </a:p>
      </cdr:txBody>
    </cdr:sp>
  </cdr:relSizeAnchor>
  <cdr:relSizeAnchor xmlns:cdr="http://schemas.openxmlformats.org/drawingml/2006/chartDrawing">
    <cdr:from>
      <cdr:x>0.7845</cdr:x>
      <cdr:y>0.5335</cdr:y>
    </cdr:from>
    <cdr:to>
      <cdr:x>0.7845</cdr:x>
      <cdr:y>0.918</cdr:y>
    </cdr:to>
    <cdr:sp>
      <cdr:nvSpPr>
        <cdr:cNvPr id="7" name="Line 13"/>
        <cdr:cNvSpPr>
          <a:spLocks/>
        </cdr:cNvSpPr>
      </cdr:nvSpPr>
      <cdr:spPr>
        <a:xfrm>
          <a:off x="722947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0.727</cdr:y>
    </cdr:from>
    <cdr:to>
      <cdr:x>0.78475</cdr:x>
      <cdr:y>0.9065</cdr:y>
    </cdr:to>
    <cdr:sp>
      <cdr:nvSpPr>
        <cdr:cNvPr id="8" name="AutoShape 14"/>
        <cdr:cNvSpPr>
          <a:spLocks/>
        </cdr:cNvSpPr>
      </cdr:nvSpPr>
      <cdr:spPr>
        <a:xfrm rot="16200000">
          <a:off x="7096125" y="4181475"/>
          <a:ext cx="133350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Tapolca,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workbookViewId="0" topLeftCell="A64">
      <selection activeCell="H92" sqref="H92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265</v>
      </c>
      <c r="B4" s="40">
        <v>373</v>
      </c>
      <c r="C4" s="41">
        <v>504</v>
      </c>
      <c r="D4" s="6">
        <v>0</v>
      </c>
      <c r="E4" s="22">
        <f>SUM(D$4)</f>
        <v>0</v>
      </c>
      <c r="F4" s="24">
        <f>IF(A4-A5&gt;0,A4-A5,0)</f>
        <v>10</v>
      </c>
      <c r="G4" s="16">
        <f>IF(A5-A4&gt;0,A5-A4,0)</f>
        <v>0</v>
      </c>
      <c r="H4" s="42" t="s">
        <v>9</v>
      </c>
    </row>
    <row r="5" spans="1:8" ht="12.75">
      <c r="A5" s="5">
        <v>255</v>
      </c>
      <c r="B5" s="6">
        <v>370</v>
      </c>
      <c r="C5" s="6">
        <v>482</v>
      </c>
      <c r="D5" s="2">
        <f>SQRT((B5-B4)*(B5-B4)+(C5-C4)*(C5-C4))</f>
        <v>22.20360331117452</v>
      </c>
      <c r="E5" s="23">
        <f>SUM(D$4:D5)*1000/195</f>
        <v>113.86463236499753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255</v>
      </c>
      <c r="B6" s="1">
        <v>394</v>
      </c>
      <c r="C6" s="1">
        <v>473</v>
      </c>
      <c r="D6" s="2">
        <f aca="true" t="shared" si="2" ref="D6:D32">SQRT((B6-B5)*(B6-B5)+(C6-C5)*(C6-C5))</f>
        <v>25.632011235952593</v>
      </c>
      <c r="E6" s="23">
        <f>SUM(D$4:D6)*1000/195</f>
        <v>245.31084383142107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255</v>
      </c>
      <c r="B7" s="1">
        <v>400</v>
      </c>
      <c r="C7" s="1">
        <v>483</v>
      </c>
      <c r="D7" s="2">
        <f t="shared" si="2"/>
        <v>11.661903789690601</v>
      </c>
      <c r="E7" s="23">
        <f>SUM(D$4:D7)*1000/195</f>
        <v>305.1154786503472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255</v>
      </c>
      <c r="B8" s="1">
        <v>426</v>
      </c>
      <c r="C8" s="1">
        <v>471</v>
      </c>
      <c r="D8" s="2">
        <f t="shared" si="2"/>
        <v>28.635642126552707</v>
      </c>
      <c r="E8" s="23">
        <f>SUM(D$4:D8)*1000/195</f>
        <v>451.9649254531816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260</v>
      </c>
      <c r="B9" s="1">
        <v>467</v>
      </c>
      <c r="C9" s="1">
        <v>465</v>
      </c>
      <c r="D9" s="2">
        <f t="shared" si="2"/>
        <v>41.43669871020132</v>
      </c>
      <c r="E9" s="23">
        <f>SUM(D$4:D9)*1000/195</f>
        <v>664.4608162747269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265</v>
      </c>
      <c r="B10" s="1">
        <v>498</v>
      </c>
      <c r="C10" s="1">
        <v>462</v>
      </c>
      <c r="D10" s="2">
        <f t="shared" si="2"/>
        <v>31.144823004794873</v>
      </c>
      <c r="E10" s="23">
        <f>SUM(D$4:D10)*1000/195</f>
        <v>824.177857324957</v>
      </c>
      <c r="F10" s="5">
        <f t="shared" si="0"/>
        <v>0</v>
      </c>
      <c r="G10" s="16">
        <f t="shared" si="1"/>
        <v>5</v>
      </c>
      <c r="H10" s="4"/>
    </row>
    <row r="11" spans="1:8" ht="12.75">
      <c r="A11" s="3">
        <v>270</v>
      </c>
      <c r="B11" s="1">
        <v>513</v>
      </c>
      <c r="C11" s="1">
        <v>459</v>
      </c>
      <c r="D11" s="2">
        <f t="shared" si="2"/>
        <v>15.297058540778355</v>
      </c>
      <c r="E11" s="23">
        <f>SUM(D$4:D11)*1000/195</f>
        <v>902.6243113802306</v>
      </c>
      <c r="F11" s="5">
        <f t="shared" si="0"/>
        <v>0</v>
      </c>
      <c r="G11" s="16">
        <f t="shared" si="1"/>
        <v>5</v>
      </c>
      <c r="H11" s="4"/>
    </row>
    <row r="12" spans="1:8" ht="12.75">
      <c r="A12" s="3">
        <v>275</v>
      </c>
      <c r="B12" s="1">
        <v>530</v>
      </c>
      <c r="C12" s="1">
        <v>452</v>
      </c>
      <c r="D12" s="2">
        <f t="shared" si="2"/>
        <v>18.384776310850235</v>
      </c>
      <c r="E12" s="23">
        <f>SUM(D$4:D12)*1000/195</f>
        <v>996.905215538437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280</v>
      </c>
      <c r="B13" s="1">
        <v>551</v>
      </c>
      <c r="C13" s="1">
        <v>451</v>
      </c>
      <c r="D13" s="2">
        <f t="shared" si="2"/>
        <v>21.02379604162864</v>
      </c>
      <c r="E13" s="23">
        <f>SUM(D$4:D13)*1000/195</f>
        <v>1104.7195542134557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285</v>
      </c>
      <c r="B14" s="1">
        <v>574</v>
      </c>
      <c r="C14" s="1">
        <v>450</v>
      </c>
      <c r="D14" s="2">
        <f t="shared" si="2"/>
        <v>23.021728866442675</v>
      </c>
      <c r="E14" s="23">
        <f>SUM(D$4:D14)*1000/195</f>
        <v>1222.779702246495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290</v>
      </c>
      <c r="B15" s="1">
        <v>593</v>
      </c>
      <c r="C15" s="1">
        <v>444</v>
      </c>
      <c r="D15" s="2">
        <f t="shared" si="2"/>
        <v>19.924858845171276</v>
      </c>
      <c r="E15" s="23">
        <f>SUM(D$4:D15)*1000/195</f>
        <v>1324.9584655550655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295</v>
      </c>
      <c r="B16" s="1">
        <v>615</v>
      </c>
      <c r="C16" s="1">
        <v>436</v>
      </c>
      <c r="D16" s="2">
        <f t="shared" si="2"/>
        <v>23.40939982143925</v>
      </c>
      <c r="E16" s="23">
        <f>SUM(D$4:D16)*1000/195</f>
        <v>1445.0066697675747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300</v>
      </c>
      <c r="B17" s="1">
        <v>643</v>
      </c>
      <c r="C17" s="1">
        <v>442</v>
      </c>
      <c r="D17" s="2">
        <f t="shared" si="2"/>
        <v>28.635642126552707</v>
      </c>
      <c r="E17" s="23">
        <f>SUM(D$4:D17)*1000/195</f>
        <v>1591.8561165704086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305</v>
      </c>
      <c r="B18" s="1">
        <v>660</v>
      </c>
      <c r="C18" s="1">
        <v>441</v>
      </c>
      <c r="D18" s="2">
        <f t="shared" si="2"/>
        <v>17.029386365926403</v>
      </c>
      <c r="E18" s="23">
        <f>SUM(D$4:D18)*1000/195</f>
        <v>1679.186303062339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300</v>
      </c>
      <c r="B19" s="1">
        <v>671</v>
      </c>
      <c r="C19" s="1">
        <v>434</v>
      </c>
      <c r="D19" s="2">
        <f t="shared" si="2"/>
        <v>13.038404810405298</v>
      </c>
      <c r="E19" s="23">
        <f>SUM(D$4:D19)*1000/195</f>
        <v>1746.0499174746742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290</v>
      </c>
      <c r="B20" s="1">
        <v>685</v>
      </c>
      <c r="C20" s="1">
        <v>425</v>
      </c>
      <c r="D20" s="2">
        <f t="shared" si="2"/>
        <v>16.64331697709324</v>
      </c>
      <c r="E20" s="23">
        <f>SUM(D$4:D20)*1000/195</f>
        <v>1831.4002609469474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285</v>
      </c>
      <c r="B21" s="1">
        <v>699</v>
      </c>
      <c r="C21" s="1">
        <v>416</v>
      </c>
      <c r="D21" s="2">
        <f t="shared" si="2"/>
        <v>16.64331697709324</v>
      </c>
      <c r="E21" s="23">
        <f>SUM(D$4:D21)*1000/195</f>
        <v>1916.7506044192203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275</v>
      </c>
      <c r="B22" s="1">
        <v>722</v>
      </c>
      <c r="C22" s="1">
        <v>400</v>
      </c>
      <c r="D22" s="2">
        <f t="shared" si="2"/>
        <v>28.0178514522438</v>
      </c>
      <c r="E22" s="23">
        <f>SUM(D$4:D22)*1000/195</f>
        <v>2060.4318939179066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275</v>
      </c>
      <c r="B23" s="1">
        <v>735</v>
      </c>
      <c r="C23" s="1">
        <v>392</v>
      </c>
      <c r="D23" s="2">
        <f t="shared" si="2"/>
        <v>15.264337522473747</v>
      </c>
      <c r="E23" s="23">
        <f>SUM(D$4:D23)*1000/195</f>
        <v>2138.7105478793105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275</v>
      </c>
      <c r="B24" s="1">
        <v>760</v>
      </c>
      <c r="C24" s="1">
        <v>375</v>
      </c>
      <c r="D24" s="2">
        <v>0</v>
      </c>
      <c r="E24" s="23">
        <f>SUM(D$4:D24)*1000/195</f>
        <v>2138.7105478793105</v>
      </c>
      <c r="F24" s="5">
        <f t="shared" si="0"/>
        <v>5</v>
      </c>
      <c r="G24" s="16">
        <f t="shared" si="1"/>
        <v>0</v>
      </c>
      <c r="H24" s="4"/>
    </row>
    <row r="25" spans="1:8" ht="12.75">
      <c r="A25" s="3">
        <v>270</v>
      </c>
      <c r="B25" s="1">
        <v>782</v>
      </c>
      <c r="C25" s="1">
        <v>358</v>
      </c>
      <c r="D25" s="2">
        <f t="shared" si="2"/>
        <v>27.80287754891569</v>
      </c>
      <c r="E25" s="23">
        <f>SUM(D$4:D25)*1000/195</f>
        <v>2281.2894071045193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270</v>
      </c>
      <c r="B26" s="1">
        <v>783</v>
      </c>
      <c r="C26" s="1">
        <v>336</v>
      </c>
      <c r="D26" s="2">
        <f t="shared" si="2"/>
        <v>22.02271554554524</v>
      </c>
      <c r="E26" s="23">
        <f>SUM(D$4:D26)*1000/195</f>
        <v>2394.2264099021872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270</v>
      </c>
      <c r="B27" s="1">
        <v>793</v>
      </c>
      <c r="C27" s="1">
        <v>306</v>
      </c>
      <c r="D27" s="2">
        <f t="shared" si="2"/>
        <v>31.622776601683793</v>
      </c>
      <c r="E27" s="23">
        <f>SUM(D$4:D27)*1000/195</f>
        <v>2556.394495039027</v>
      </c>
      <c r="F27" s="5">
        <f t="shared" si="0"/>
        <v>0</v>
      </c>
      <c r="G27" s="16">
        <f t="shared" si="1"/>
        <v>5</v>
      </c>
      <c r="H27" s="4"/>
    </row>
    <row r="28" spans="1:8" ht="12.75">
      <c r="A28" s="3">
        <v>275</v>
      </c>
      <c r="B28" s="1">
        <v>794</v>
      </c>
      <c r="C28" s="1">
        <v>278</v>
      </c>
      <c r="D28" s="2">
        <f t="shared" si="2"/>
        <v>28.0178514522438</v>
      </c>
      <c r="E28" s="23">
        <f>SUM(D$4:D28)*1000/195</f>
        <v>2700.0757845377134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280</v>
      </c>
      <c r="B29" s="1">
        <v>802</v>
      </c>
      <c r="C29" s="1">
        <v>269</v>
      </c>
      <c r="D29" s="2">
        <f t="shared" si="2"/>
        <v>12.041594578792296</v>
      </c>
      <c r="E29" s="23">
        <f>SUM(D$4:D29)*1000/195</f>
        <v>2761.827551608443</v>
      </c>
      <c r="F29" s="5">
        <f t="shared" si="0"/>
        <v>0</v>
      </c>
      <c r="G29" s="16">
        <f t="shared" si="1"/>
        <v>5</v>
      </c>
      <c r="H29" s="4"/>
    </row>
    <row r="30" spans="1:8" ht="12.75">
      <c r="A30" s="3">
        <v>285</v>
      </c>
      <c r="B30" s="1">
        <v>816</v>
      </c>
      <c r="C30" s="1">
        <v>262</v>
      </c>
      <c r="D30" s="2">
        <f t="shared" si="2"/>
        <v>15.652475842498529</v>
      </c>
      <c r="E30" s="23">
        <f>SUM(D$4:D30)*1000/195</f>
        <v>2842.096658493051</v>
      </c>
      <c r="F30" s="5">
        <f t="shared" si="0"/>
        <v>0</v>
      </c>
      <c r="G30" s="16">
        <f t="shared" si="1"/>
        <v>5</v>
      </c>
      <c r="H30" s="4"/>
    </row>
    <row r="31" spans="1:8" ht="12.75">
      <c r="A31" s="3">
        <v>290</v>
      </c>
      <c r="B31" s="1">
        <v>833</v>
      </c>
      <c r="C31" s="1">
        <v>255</v>
      </c>
      <c r="D31" s="2">
        <f t="shared" si="2"/>
        <v>18.384776310850235</v>
      </c>
      <c r="E31" s="23">
        <f>SUM(D$4:D31)*1000/195</f>
        <v>2936.377562651258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295</v>
      </c>
      <c r="B32" s="1">
        <v>855</v>
      </c>
      <c r="C32" s="1">
        <v>239</v>
      </c>
      <c r="D32" s="2">
        <f t="shared" si="2"/>
        <v>27.202941017470888</v>
      </c>
      <c r="E32" s="23">
        <f>SUM(D$4:D32)*1000/195</f>
        <v>3075.879824279313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295</v>
      </c>
      <c r="B33" s="1">
        <v>880</v>
      </c>
      <c r="C33" s="1">
        <v>217</v>
      </c>
      <c r="D33" s="2">
        <f aca="true" t="shared" si="3" ref="D33:D53">SQRT((B33-B32)*(B33-B32)+(C33-C32)*(C33-C32))</f>
        <v>33.301651610693426</v>
      </c>
      <c r="E33" s="23">
        <f>SUM(D$4:D33)*1000/195</f>
        <v>3246.6575248469717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295</v>
      </c>
      <c r="B34" s="1">
        <v>191</v>
      </c>
      <c r="C34" s="1">
        <v>1020</v>
      </c>
      <c r="D34" s="2">
        <v>0</v>
      </c>
      <c r="E34" s="23">
        <f>SUM(D$4:D34)*1000/195</f>
        <v>3246.6575248469717</v>
      </c>
      <c r="F34" s="5">
        <f t="shared" si="0"/>
        <v>0</v>
      </c>
      <c r="G34" s="16">
        <f t="shared" si="1"/>
        <v>5</v>
      </c>
      <c r="H34" s="4"/>
    </row>
    <row r="35" spans="1:8" ht="12.75">
      <c r="A35" s="3">
        <v>300</v>
      </c>
      <c r="B35" s="1">
        <v>186</v>
      </c>
      <c r="C35" s="1">
        <v>1014</v>
      </c>
      <c r="D35" s="2">
        <f>SQRT((B35-B34)*(B35-B34)+(C35-C34)*(C35-C34))</f>
        <v>7.810249675906654</v>
      </c>
      <c r="E35" s="23">
        <f>SUM(D$4:D35)*1000/195</f>
        <v>3286.7100872875185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310</v>
      </c>
      <c r="B36" s="1">
        <v>176</v>
      </c>
      <c r="C36" s="1">
        <v>1008</v>
      </c>
      <c r="D36" s="2">
        <f t="shared" si="3"/>
        <v>11.661903789690601</v>
      </c>
      <c r="E36" s="23">
        <f>SUM(D$4:D36)*1000/195</f>
        <v>3346.5147221064453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310</v>
      </c>
      <c r="B37" s="1">
        <v>149</v>
      </c>
      <c r="C37" s="1">
        <v>983</v>
      </c>
      <c r="D37" s="2">
        <f t="shared" si="3"/>
        <v>36.796738985948195</v>
      </c>
      <c r="E37" s="23">
        <f>SUM(D$4:D37)*1000/195</f>
        <v>3535.21594767541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315</v>
      </c>
      <c r="B38" s="1">
        <v>140</v>
      </c>
      <c r="C38" s="1">
        <v>970</v>
      </c>
      <c r="D38" s="2">
        <f t="shared" si="3"/>
        <v>15.811388300841896</v>
      </c>
      <c r="E38" s="23">
        <f>SUM(D$4:D38)*1000/195</f>
        <v>3616.2999902438305</v>
      </c>
      <c r="F38" s="5">
        <f t="shared" si="0"/>
        <v>0</v>
      </c>
      <c r="G38" s="16">
        <f t="shared" si="1"/>
        <v>5</v>
      </c>
      <c r="H38" s="4"/>
    </row>
    <row r="39" spans="1:8" ht="12.75">
      <c r="A39" s="3">
        <v>320</v>
      </c>
      <c r="B39" s="1">
        <v>128</v>
      </c>
      <c r="C39" s="1">
        <v>951</v>
      </c>
      <c r="D39" s="2">
        <f t="shared" si="3"/>
        <v>22.47220505424423</v>
      </c>
      <c r="E39" s="23">
        <f>SUM(D$4:D39)*1000/195</f>
        <v>3731.5420674450825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325</v>
      </c>
      <c r="B40" s="1">
        <v>143</v>
      </c>
      <c r="C40" s="1">
        <v>936</v>
      </c>
      <c r="D40" s="2">
        <f t="shared" si="3"/>
        <v>21.213203435596427</v>
      </c>
      <c r="E40" s="23">
        <f>SUM(D$4:D40)*1000/195</f>
        <v>3840.3277260891678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330</v>
      </c>
      <c r="B41" s="1">
        <v>182</v>
      </c>
      <c r="C41" s="1">
        <v>922</v>
      </c>
      <c r="D41" s="2">
        <f t="shared" si="3"/>
        <v>41.43669871020132</v>
      </c>
      <c r="E41" s="23">
        <f>SUM(D$4:D41)*1000/195</f>
        <v>4052.8236169107126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320</v>
      </c>
      <c r="B42" s="1">
        <v>187</v>
      </c>
      <c r="C42" s="1">
        <v>913</v>
      </c>
      <c r="D42" s="2">
        <f t="shared" si="3"/>
        <v>10.295630140987</v>
      </c>
      <c r="E42" s="23">
        <f>SUM(D$4:D42)*1000/195</f>
        <v>4105.621720197825</v>
      </c>
      <c r="F42" s="5">
        <f t="shared" si="0"/>
        <v>10</v>
      </c>
      <c r="G42" s="16">
        <f t="shared" si="1"/>
        <v>0</v>
      </c>
      <c r="H42" s="4" t="s">
        <v>10</v>
      </c>
    </row>
    <row r="43" spans="1:8" ht="12.75">
      <c r="A43" s="3">
        <v>310</v>
      </c>
      <c r="B43" s="1">
        <v>179</v>
      </c>
      <c r="C43" s="1">
        <v>896</v>
      </c>
      <c r="D43" s="2">
        <f t="shared" si="3"/>
        <v>18.788294228055936</v>
      </c>
      <c r="E43" s="23">
        <f>SUM(D$4:D43)*1000/195</f>
        <v>4201.971947008369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300</v>
      </c>
      <c r="B44" s="1">
        <v>186</v>
      </c>
      <c r="C44" s="1">
        <v>877</v>
      </c>
      <c r="D44" s="2">
        <f t="shared" si="3"/>
        <v>20.248456731316587</v>
      </c>
      <c r="E44" s="23">
        <f>SUM(D$4:D44)*1000/195</f>
        <v>4305.810186656146</v>
      </c>
      <c r="F44" s="5">
        <f t="shared" si="0"/>
        <v>15</v>
      </c>
      <c r="G44" s="16">
        <f t="shared" si="1"/>
        <v>0</v>
      </c>
      <c r="H44" s="4"/>
    </row>
    <row r="45" spans="1:8" ht="12.75">
      <c r="A45" s="3">
        <v>285</v>
      </c>
      <c r="B45" s="1">
        <v>192</v>
      </c>
      <c r="C45" s="1">
        <v>867</v>
      </c>
      <c r="D45" s="2">
        <f t="shared" si="3"/>
        <v>11.661903789690601</v>
      </c>
      <c r="E45" s="23">
        <f>SUM(D$4:D45)*1000/195</f>
        <v>4365.614821475073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275</v>
      </c>
      <c r="B46" s="1">
        <v>199</v>
      </c>
      <c r="C46" s="1">
        <v>854</v>
      </c>
      <c r="D46" s="2">
        <f t="shared" si="3"/>
        <v>14.7648230602334</v>
      </c>
      <c r="E46" s="23">
        <f>SUM(D$4:D46)*1000/195</f>
        <v>4441.331862809603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265</v>
      </c>
      <c r="B47" s="1">
        <v>209</v>
      </c>
      <c r="C47" s="1">
        <v>843</v>
      </c>
      <c r="D47" s="2">
        <f t="shared" si="3"/>
        <v>14.866068747318506</v>
      </c>
      <c r="E47" s="23">
        <f>SUM(D$4:D47)*1000/195</f>
        <v>4517.568112795852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255</v>
      </c>
      <c r="B48" s="1">
        <v>226</v>
      </c>
      <c r="C48" s="1">
        <v>837</v>
      </c>
      <c r="D48" s="2">
        <f t="shared" si="3"/>
        <v>18.027756377319946</v>
      </c>
      <c r="E48" s="23">
        <f>SUM(D$4:D48)*1000/195</f>
        <v>4610.018145500057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250</v>
      </c>
      <c r="B49" s="1">
        <v>228</v>
      </c>
      <c r="C49" s="1">
        <v>811</v>
      </c>
      <c r="D49" s="2">
        <f t="shared" si="3"/>
        <v>26.076809620810597</v>
      </c>
      <c r="E49" s="23">
        <f>SUM(D$4:D49)*1000/195</f>
        <v>4743.745374324727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240</v>
      </c>
      <c r="B50" s="1">
        <v>248</v>
      </c>
      <c r="C50" s="1">
        <v>809</v>
      </c>
      <c r="D50" s="2">
        <f t="shared" si="3"/>
        <v>20.09975124224178</v>
      </c>
      <c r="E50" s="23">
        <f>SUM(D$4:D50)*1000/195</f>
        <v>4846.821021720838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230</v>
      </c>
      <c r="B51" s="1">
        <v>365</v>
      </c>
      <c r="C51" s="1">
        <v>806</v>
      </c>
      <c r="D51" s="2">
        <f t="shared" si="3"/>
        <v>117.03845521878696</v>
      </c>
      <c r="E51" s="23">
        <f>SUM(D$4:D51)*1000/195</f>
        <v>5447.018227971028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220</v>
      </c>
      <c r="B52" s="1">
        <v>274</v>
      </c>
      <c r="C52" s="1">
        <v>821</v>
      </c>
      <c r="D52" s="2">
        <f t="shared" si="3"/>
        <v>92.22797840135064</v>
      </c>
      <c r="E52" s="23">
        <f>SUM(D$4:D52)*1000/195</f>
        <v>5919.982219772825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210</v>
      </c>
      <c r="B53" s="1">
        <v>291</v>
      </c>
      <c r="C53" s="1">
        <v>820</v>
      </c>
      <c r="D53" s="2">
        <f t="shared" si="3"/>
        <v>17.029386365926403</v>
      </c>
      <c r="E53" s="23">
        <f>SUM(D$4:D53)*1000/195</f>
        <v>6007.312406264757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200</v>
      </c>
      <c r="B54" s="1">
        <v>311</v>
      </c>
      <c r="C54" s="1">
        <v>816</v>
      </c>
      <c r="D54" s="2">
        <f aca="true" t="shared" si="4" ref="D54:D97">SQRT((B54-B53)*(B54-B53)+(C54-C53)*(C54-C53))</f>
        <v>20.396078054371138</v>
      </c>
      <c r="E54" s="23">
        <f>SUM(D$4:D54)*1000/195</f>
        <v>6111.907678338454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190</v>
      </c>
      <c r="B55" s="1">
        <v>322</v>
      </c>
      <c r="C55" s="1">
        <v>797</v>
      </c>
      <c r="D55" s="2">
        <f t="shared" si="4"/>
        <v>21.95449840010015</v>
      </c>
      <c r="E55" s="23">
        <f>SUM(D$4:D55)*1000/195</f>
        <v>6224.49484962102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180</v>
      </c>
      <c r="B56" s="1">
        <v>338</v>
      </c>
      <c r="C56" s="1">
        <v>790</v>
      </c>
      <c r="D56" s="2">
        <f t="shared" si="4"/>
        <v>17.46424919657298</v>
      </c>
      <c r="E56" s="23">
        <f>SUM(D$4:D56)*1000/195</f>
        <v>6314.055101911139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170</v>
      </c>
      <c r="B57" s="1">
        <v>373</v>
      </c>
      <c r="C57" s="1">
        <v>796</v>
      </c>
      <c r="D57" s="2">
        <f t="shared" si="4"/>
        <v>35.510561809129406</v>
      </c>
      <c r="E57" s="23">
        <f>SUM(D$4:D57)*1000/195</f>
        <v>6496.160547086162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407</v>
      </c>
      <c r="C58" s="1">
        <v>809</v>
      </c>
      <c r="D58" s="2">
        <f t="shared" si="4"/>
        <v>36.40054944640259</v>
      </c>
      <c r="E58" s="23">
        <f>SUM(D$4:D58)*1000/195</f>
        <v>6682.830031426688</v>
      </c>
      <c r="F58" s="5">
        <f t="shared" si="0"/>
        <v>5</v>
      </c>
      <c r="G58" s="16">
        <f t="shared" si="1"/>
        <v>0</v>
      </c>
      <c r="H58" s="4"/>
    </row>
    <row r="59" spans="1:8" ht="12.75">
      <c r="A59" s="3">
        <v>155</v>
      </c>
      <c r="B59" s="1">
        <v>426</v>
      </c>
      <c r="C59" s="1">
        <v>800</v>
      </c>
      <c r="D59" s="2">
        <f t="shared" si="4"/>
        <v>21.02379604162864</v>
      </c>
      <c r="E59" s="23">
        <f>SUM(D$4:D59)*1000/195</f>
        <v>6790.644370101706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150</v>
      </c>
      <c r="B60" s="1">
        <v>434</v>
      </c>
      <c r="C60" s="1">
        <v>795</v>
      </c>
      <c r="D60" s="2">
        <f t="shared" si="4"/>
        <v>9.433981132056603</v>
      </c>
      <c r="E60" s="23">
        <f>SUM(D$4:D60)*1000/195</f>
        <v>6839.02376052251</v>
      </c>
      <c r="F60" s="5">
        <f t="shared" si="0"/>
        <v>5</v>
      </c>
      <c r="G60" s="16">
        <f t="shared" si="1"/>
        <v>0</v>
      </c>
      <c r="H60" s="4"/>
    </row>
    <row r="61" spans="1:8" ht="12.75">
      <c r="A61" s="3">
        <v>145</v>
      </c>
      <c r="B61" s="1">
        <v>456</v>
      </c>
      <c r="C61" s="1">
        <v>785</v>
      </c>
      <c r="D61" s="2">
        <f t="shared" si="4"/>
        <v>24.166091947189145</v>
      </c>
      <c r="E61" s="23">
        <f>SUM(D$4:D61)*1000/195</f>
        <v>6962.952437174763</v>
      </c>
      <c r="F61" s="5">
        <f t="shared" si="0"/>
        <v>5</v>
      </c>
      <c r="G61" s="16">
        <f t="shared" si="1"/>
        <v>0</v>
      </c>
      <c r="H61" s="4"/>
    </row>
    <row r="62" spans="1:8" ht="12.75">
      <c r="A62" s="3">
        <v>140</v>
      </c>
      <c r="B62" s="1">
        <v>474</v>
      </c>
      <c r="C62" s="1">
        <v>777</v>
      </c>
      <c r="D62" s="2">
        <f t="shared" si="4"/>
        <v>19.697715603592208</v>
      </c>
      <c r="E62" s="23">
        <f>SUM(D$4:D62)*1000/195</f>
        <v>7063.96636334703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135</v>
      </c>
      <c r="B63" s="1">
        <v>516</v>
      </c>
      <c r="C63" s="1">
        <v>754</v>
      </c>
      <c r="D63" s="2">
        <f t="shared" si="4"/>
        <v>47.885279575251516</v>
      </c>
      <c r="E63" s="23">
        <f>SUM(D$4:D63)*1000/195</f>
        <v>7309.531899630373</v>
      </c>
      <c r="F63" s="5">
        <f t="shared" si="0"/>
        <v>0</v>
      </c>
      <c r="G63" s="16">
        <f t="shared" si="1"/>
        <v>2</v>
      </c>
      <c r="H63" s="4"/>
    </row>
    <row r="64" spans="1:8" ht="12.75">
      <c r="A64" s="3">
        <v>137</v>
      </c>
      <c r="B64" s="1">
        <v>521</v>
      </c>
      <c r="C64" s="1">
        <v>788</v>
      </c>
      <c r="D64" s="2">
        <f t="shared" si="4"/>
        <v>34.36568055487916</v>
      </c>
      <c r="E64" s="23">
        <f>SUM(D$4:D64)*1000/195</f>
        <v>7485.766158886163</v>
      </c>
      <c r="F64" s="5">
        <f t="shared" si="0"/>
        <v>2</v>
      </c>
      <c r="G64" s="16">
        <f t="shared" si="1"/>
        <v>0</v>
      </c>
      <c r="H64" s="4"/>
    </row>
    <row r="65" spans="1:8" ht="12.75">
      <c r="A65" s="3">
        <v>135</v>
      </c>
      <c r="B65" s="1">
        <v>540</v>
      </c>
      <c r="C65" s="1">
        <v>784</v>
      </c>
      <c r="D65" s="2">
        <f t="shared" si="4"/>
        <v>19.4164878389476</v>
      </c>
      <c r="E65" s="23">
        <f>SUM(D$4:D65)*1000/195</f>
        <v>7585.337891393587</v>
      </c>
      <c r="F65" s="5">
        <f t="shared" si="0"/>
        <v>2</v>
      </c>
      <c r="G65" s="16">
        <f t="shared" si="1"/>
        <v>0</v>
      </c>
      <c r="H65" s="4"/>
    </row>
    <row r="66" spans="1:8" ht="12.75">
      <c r="A66" s="3">
        <v>133</v>
      </c>
      <c r="B66" s="1">
        <v>547</v>
      </c>
      <c r="C66" s="1">
        <v>770</v>
      </c>
      <c r="D66" s="2">
        <f t="shared" si="4"/>
        <v>15.652475842498529</v>
      </c>
      <c r="E66" s="23">
        <f>SUM(D$4:D66)*1000/195</f>
        <v>7665.606998278195</v>
      </c>
      <c r="F66" s="5">
        <f t="shared" si="0"/>
        <v>3</v>
      </c>
      <c r="G66" s="16">
        <f t="shared" si="1"/>
        <v>0</v>
      </c>
      <c r="H66" s="4"/>
    </row>
    <row r="67" spans="1:8" ht="12.75">
      <c r="A67" s="3">
        <v>130</v>
      </c>
      <c r="B67" s="1">
        <v>559</v>
      </c>
      <c r="C67" s="1">
        <v>762</v>
      </c>
      <c r="D67" s="2">
        <f t="shared" si="4"/>
        <v>14.422205101855956</v>
      </c>
      <c r="E67" s="23">
        <f>SUM(D$4:D67)*1000/195</f>
        <v>7739.567024441559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125</v>
      </c>
      <c r="B68" s="1">
        <v>575</v>
      </c>
      <c r="C68" s="1">
        <v>746</v>
      </c>
      <c r="D68" s="2">
        <f t="shared" si="4"/>
        <v>22.627416997969522</v>
      </c>
      <c r="E68" s="23">
        <f>SUM(D$4:D68)*1000/195</f>
        <v>7855.605060328581</v>
      </c>
      <c r="F68" s="5">
        <f t="shared" si="0"/>
        <v>5</v>
      </c>
      <c r="G68" s="16">
        <f t="shared" si="1"/>
        <v>0</v>
      </c>
      <c r="H68" s="4" t="s">
        <v>11</v>
      </c>
    </row>
    <row r="69" spans="1:8" ht="12.75">
      <c r="A69" s="3">
        <v>120</v>
      </c>
      <c r="B69" s="1">
        <v>633</v>
      </c>
      <c r="C69" s="1">
        <v>827</v>
      </c>
      <c r="D69" s="2">
        <f t="shared" si="4"/>
        <v>99.62429422585637</v>
      </c>
      <c r="E69" s="23">
        <f>SUM(D$4:D69)*1000/195</f>
        <v>8366.498876871436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>
        <v>120</v>
      </c>
      <c r="B70" s="1">
        <v>635</v>
      </c>
      <c r="C70" s="1">
        <v>875</v>
      </c>
      <c r="D70" s="2">
        <f t="shared" si="4"/>
        <v>48.041648597857254</v>
      </c>
      <c r="E70" s="23">
        <f>SUM(D$4:D70)*1000/195</f>
        <v>8612.866305578395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120</v>
      </c>
      <c r="B71" s="1">
        <v>668</v>
      </c>
      <c r="C71" s="1">
        <v>919</v>
      </c>
      <c r="D71" s="2">
        <f t="shared" si="4"/>
        <v>55</v>
      </c>
      <c r="E71" s="23">
        <f>SUM(D$4:D71)*1000/195</f>
        <v>8894.917587629678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120</v>
      </c>
      <c r="B72" s="1">
        <v>696</v>
      </c>
      <c r="C72" s="1">
        <v>885</v>
      </c>
      <c r="D72" s="2">
        <f t="shared" si="4"/>
        <v>44.04543109109048</v>
      </c>
      <c r="E72" s="23">
        <f>SUM(D$4:D72)*1000/195</f>
        <v>9120.791593225013</v>
      </c>
      <c r="F72" s="5">
        <f t="shared" si="5"/>
        <v>0</v>
      </c>
      <c r="G72" s="16">
        <f t="shared" si="6"/>
        <v>0</v>
      </c>
      <c r="H72" s="4" t="s">
        <v>12</v>
      </c>
    </row>
    <row r="73" spans="1:8" ht="12.75">
      <c r="A73" s="3">
        <v>120</v>
      </c>
      <c r="B73" s="1">
        <v>912</v>
      </c>
      <c r="C73" s="1">
        <v>772</v>
      </c>
      <c r="D73" s="2">
        <f t="shared" si="4"/>
        <v>243.77243486497812</v>
      </c>
      <c r="E73" s="23">
        <f>SUM(D$4:D73)*1000/195</f>
        <v>10370.906643814644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120</v>
      </c>
      <c r="B74" s="1">
        <v>905</v>
      </c>
      <c r="C74" s="1">
        <v>729</v>
      </c>
      <c r="D74" s="2">
        <f t="shared" si="4"/>
        <v>43.56604182158393</v>
      </c>
      <c r="E74" s="23">
        <f>SUM(D$4:D74)*1000/195</f>
        <v>10594.322242899689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120</v>
      </c>
      <c r="B75" s="1">
        <v>964</v>
      </c>
      <c r="C75" s="1">
        <v>676</v>
      </c>
      <c r="D75" s="2">
        <f t="shared" si="4"/>
        <v>79.30952023559341</v>
      </c>
      <c r="E75" s="23">
        <f>SUM(D$4:D75)*1000/195</f>
        <v>11001.03773128735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125</v>
      </c>
      <c r="B76" s="1">
        <v>1031</v>
      </c>
      <c r="C76" s="1">
        <v>613</v>
      </c>
      <c r="D76" s="2">
        <f t="shared" si="4"/>
        <v>91.96738552334735</v>
      </c>
      <c r="E76" s="23">
        <f>SUM(D$4:D76)*1000/195</f>
        <v>11472.665349355797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125</v>
      </c>
      <c r="B77" s="1">
        <v>0</v>
      </c>
      <c r="C77" s="1">
        <v>587</v>
      </c>
      <c r="D77" s="2">
        <v>0</v>
      </c>
      <c r="E77" s="23">
        <f>SUM(D$4:D77)*1000/195</f>
        <v>11472.665349355797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125</v>
      </c>
      <c r="B78" s="1">
        <v>34</v>
      </c>
      <c r="C78" s="1">
        <v>550</v>
      </c>
      <c r="D78" s="2">
        <f t="shared" si="4"/>
        <v>50.24937810560445</v>
      </c>
      <c r="E78" s="23">
        <f>SUM(D$4:D78)*1000/195</f>
        <v>11730.354467846077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125</v>
      </c>
      <c r="B79" s="1">
        <v>54</v>
      </c>
      <c r="C79" s="1">
        <v>543</v>
      </c>
      <c r="D79" s="2">
        <f t="shared" si="4"/>
        <v>21.18962010041709</v>
      </c>
      <c r="E79" s="23">
        <f>SUM(D$4:D79)*1000/195</f>
        <v>11839.019186309752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125</v>
      </c>
      <c r="B80" s="1">
        <v>133</v>
      </c>
      <c r="C80" s="1">
        <v>532</v>
      </c>
      <c r="D80" s="2">
        <f t="shared" si="4"/>
        <v>79.76214641043707</v>
      </c>
      <c r="E80" s="23">
        <f>SUM(D$4:D80)*1000/195</f>
        <v>12248.055834568404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125</v>
      </c>
      <c r="B81" s="1">
        <v>188</v>
      </c>
      <c r="C81" s="1">
        <v>516</v>
      </c>
      <c r="D81" s="2">
        <f t="shared" si="4"/>
        <v>57.28001396647874</v>
      </c>
      <c r="E81" s="23">
        <f>SUM(D$4:D81)*1000/195</f>
        <v>12541.799495934962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125</v>
      </c>
      <c r="B82" s="1">
        <v>228</v>
      </c>
      <c r="C82" s="1">
        <v>488</v>
      </c>
      <c r="D82" s="2">
        <f t="shared" si="4"/>
        <v>48.82622246293481</v>
      </c>
      <c r="E82" s="23">
        <f>SUM(D$4:D82)*1000/195</f>
        <v>12792.190380360269</v>
      </c>
      <c r="F82" s="5">
        <f t="shared" si="5"/>
        <v>0</v>
      </c>
      <c r="G82" s="16">
        <f t="shared" si="6"/>
        <v>2</v>
      </c>
      <c r="H82" s="4"/>
    </row>
    <row r="83" spans="1:8" ht="12.75">
      <c r="A83" s="3">
        <v>127</v>
      </c>
      <c r="B83" s="1">
        <v>262</v>
      </c>
      <c r="C83" s="1">
        <v>476</v>
      </c>
      <c r="D83" s="2">
        <f t="shared" si="4"/>
        <v>36.05551275463989</v>
      </c>
      <c r="E83" s="23">
        <f>SUM(D$4:D83)*1000/195</f>
        <v>12977.090445768677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127</v>
      </c>
      <c r="B84" s="1">
        <v>348</v>
      </c>
      <c r="C84" s="1">
        <v>457</v>
      </c>
      <c r="D84" s="2">
        <f t="shared" si="4"/>
        <v>88.07383266328314</v>
      </c>
      <c r="E84" s="23">
        <f>SUM(D$4:D84)*1000/195</f>
        <v>13428.751126093208</v>
      </c>
      <c r="F84" s="5">
        <f t="shared" si="5"/>
        <v>0</v>
      </c>
      <c r="G84" s="16">
        <f t="shared" si="6"/>
        <v>1</v>
      </c>
      <c r="H84" s="4"/>
    </row>
    <row r="85" spans="1:8" ht="12.75">
      <c r="A85" s="3">
        <v>128</v>
      </c>
      <c r="B85" s="1">
        <v>390</v>
      </c>
      <c r="C85" s="1">
        <v>443</v>
      </c>
      <c r="D85" s="2">
        <f t="shared" si="4"/>
        <v>44.27188724235731</v>
      </c>
      <c r="E85" s="23">
        <f>SUM(D$4:D85)*1000/195</f>
        <v>13655.786445284786</v>
      </c>
      <c r="F85" s="5">
        <f t="shared" si="5"/>
        <v>3</v>
      </c>
      <c r="G85" s="16">
        <f t="shared" si="6"/>
        <v>0</v>
      </c>
      <c r="H85" s="4"/>
    </row>
    <row r="86" spans="1:8" ht="12.75">
      <c r="A86" s="3">
        <v>125</v>
      </c>
      <c r="B86" s="1">
        <v>462</v>
      </c>
      <c r="C86" s="1">
        <v>454</v>
      </c>
      <c r="D86" s="2">
        <f t="shared" si="4"/>
        <v>72.83543093852057</v>
      </c>
      <c r="E86" s="23">
        <f>SUM(D$4:D86)*1000/195</f>
        <v>14029.301475738737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125</v>
      </c>
      <c r="B87" s="1">
        <v>537</v>
      </c>
      <c r="C87" s="1">
        <v>467</v>
      </c>
      <c r="D87" s="2">
        <f t="shared" si="4"/>
        <v>76.11832893594026</v>
      </c>
      <c r="E87" s="23">
        <f>SUM(D$4:D87)*1000/195</f>
        <v>14419.651880538428</v>
      </c>
      <c r="F87" s="5">
        <f t="shared" si="5"/>
        <v>2</v>
      </c>
      <c r="G87" s="16">
        <f t="shared" si="6"/>
        <v>0</v>
      </c>
      <c r="H87" s="4"/>
    </row>
    <row r="88" spans="1:8" ht="12.75">
      <c r="A88" s="3">
        <v>123</v>
      </c>
      <c r="B88" s="1">
        <v>569</v>
      </c>
      <c r="C88" s="1">
        <v>464</v>
      </c>
      <c r="D88" s="2">
        <f t="shared" si="4"/>
        <v>32.14031735997639</v>
      </c>
      <c r="E88" s="23">
        <f>SUM(D$4:D88)*1000/195</f>
        <v>14584.474020845999</v>
      </c>
      <c r="F88" s="5">
        <f t="shared" si="5"/>
        <v>3</v>
      </c>
      <c r="G88" s="16">
        <f t="shared" si="6"/>
        <v>0</v>
      </c>
      <c r="H88" s="4"/>
    </row>
    <row r="89" spans="1:8" ht="12.75">
      <c r="A89" s="3">
        <v>120</v>
      </c>
      <c r="B89" s="1">
        <v>525</v>
      </c>
      <c r="C89" s="1">
        <v>511</v>
      </c>
      <c r="D89" s="2">
        <f t="shared" si="4"/>
        <v>64.38167441127949</v>
      </c>
      <c r="E89" s="23">
        <f>SUM(D$4:D89)*1000/195</f>
        <v>14914.636453724357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120</v>
      </c>
      <c r="B90" s="1">
        <v>532</v>
      </c>
      <c r="C90" s="1">
        <v>551</v>
      </c>
      <c r="D90" s="2">
        <f t="shared" si="4"/>
        <v>40.607881008493905</v>
      </c>
      <c r="E90" s="23">
        <f>SUM(D$4:D90)*1000/195</f>
        <v>15122.88199735766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120</v>
      </c>
      <c r="B91" s="1">
        <v>506</v>
      </c>
      <c r="C91" s="1">
        <v>558</v>
      </c>
      <c r="D91" s="2">
        <f t="shared" si="4"/>
        <v>26.92582403567252</v>
      </c>
      <c r="E91" s="23">
        <f>SUM(D$4:D91)*1000/195</f>
        <v>15260.963146258544</v>
      </c>
      <c r="F91" s="5">
        <f t="shared" si="5"/>
        <v>120</v>
      </c>
      <c r="G91" s="16">
        <f t="shared" si="6"/>
        <v>0</v>
      </c>
      <c r="H91" s="4" t="s">
        <v>13</v>
      </c>
    </row>
    <row r="92" spans="1:8" ht="12.75">
      <c r="A92" s="3"/>
      <c r="B92" s="1"/>
      <c r="C92" s="1"/>
      <c r="D92" s="2">
        <f t="shared" si="4"/>
        <v>753.2595834106593</v>
      </c>
      <c r="E92" s="23">
        <f>SUM(D$4:D92)*1000/195</f>
        <v>19123.832804774745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19123.832804774745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19123.832804774745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19123.832804774745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19123.832804774745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19123.832804774745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19123.832804774745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19123.832804774745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19123.832804774745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19123.832804774745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19123.832804774745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19123.832804774745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19123.832804774745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19123.832804774745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19123.832804774745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19123.832804774745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19123.832804774745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19123.832804774745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19123.832804774745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19123.832804774745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19123.832804774745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19123.832804774745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19123.832804774745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19123.832804774745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19123.832804774745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19123.832804774745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19123.832804774745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19123.832804774745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19123.832804774745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19123.832804774745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19123.832804774745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19123.832804774745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19123.832804774745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19123.832804774745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19123.832804774745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19123.832804774745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19123.832804774745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19123.832804774745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19123.832804774745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19123.832804774745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19123.832804774745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19123.832804774745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19123.832804774745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19123.832804774745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19123.832804774745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19123.832804774745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19123.832804774745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19123.832804774745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19123.832804774745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19123.832804774745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19123.832804774745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19123.832804774745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19123.832804774745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19123.832804774745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19123.832804774745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19123.832804774745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19123.832804774745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19123.832804774745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19123.832804774745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19123.832804774745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19123.832804774745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19123.832804774745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19123.832804774745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19123.832804774745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19123.832804774745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19123.832804774745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19123.832804774745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19123.832804774745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19123.832804774745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19123.832804774745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19123.832804774745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19123.832804774745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19123.832804774745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19123.832804774745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19123.832804774745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19123.832804774745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19123.832804774745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19123.832804774745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19123.832804774745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19123.832804774745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19123.832804774745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19123.832804774745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19123.832804774745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19123.832804774745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19123.832804774745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19123.832804774745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19123.832804774745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19123.832804774745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19123.832804774745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19123.832804774745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385</v>
      </c>
      <c r="G184" s="33">
        <f>SUM(G4:G183)</f>
        <v>120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2006-08-04T05:02:12Z</dcterms:modified>
  <cp:category/>
  <cp:version/>
  <cp:contentType/>
  <cp:contentStatus/>
</cp:coreProperties>
</file>