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1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<sst xmlns="http://schemas.openxmlformats.org/spreadsheetml/2006/main" count="16" uniqueCount="13">
  <si>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</si>
  <si>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</si>
  <si>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</si>
  <si>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</si>
  <si>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</si>
  <si>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</si>
  <si>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</si>
  <si>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</si>
  <si>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</si>
  <si>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Rakacaszend</t>
  </si>
  <si>
    <t>Kecske-pad</t>
  </si>
  <si>
    <t>Irota</t>
  </si>
  <si>
    <t>Felsővadász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</si>
</sst>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Rakacaszend - Felsővadász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25"/>
          <c:y val="0.1155"/>
          <c:w val="0.7015"/>
          <c:h val="0.54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Adatlap!$E$4:$E$95</c:f>
              <c:numCache>
                <c:ptCount val="92"/>
                <c:pt idx="0">
                  <c:v>0</c:v>
                </c:pt>
                <c:pt idx="1">
                  <c:v>123.29041312996213</c:v>
                </c:pt>
                <c:pt idx="2">
                  <c:v>249.00990720310327</c:v>
                </c:pt>
                <c:pt idx="3">
                  <c:v>500.50118587467716</c:v>
                </c:pt>
                <c:pt idx="4">
                  <c:v>606.2218429417967</c:v>
                </c:pt>
                <c:pt idx="5">
                  <c:v>845.9894270968932</c:v>
                </c:pt>
                <c:pt idx="6">
                  <c:v>1005.7064681471235</c:v>
                </c:pt>
                <c:pt idx="7">
                  <c:v>1073.1574755213076</c:v>
                </c:pt>
                <c:pt idx="8">
                  <c:v>1202.8919436307795</c:v>
                </c:pt>
                <c:pt idx="9">
                  <c:v>1352.6671422616535</c:v>
                </c:pt>
                <c:pt idx="10">
                  <c:v>1532.227566877157</c:v>
                </c:pt>
                <c:pt idx="11">
                  <c:v>1644.8147381597219</c:v>
                </c:pt>
                <c:pt idx="12">
                  <c:v>1905.194272001488</c:v>
                </c:pt>
                <c:pt idx="13">
                  <c:v>2181.3565698032576</c:v>
                </c:pt>
                <c:pt idx="14">
                  <c:v>2406.1217698115765</c:v>
                </c:pt>
                <c:pt idx="15">
                  <c:v>2518.592088783173</c:v>
                </c:pt>
                <c:pt idx="16">
                  <c:v>2518.592088783173</c:v>
                </c:pt>
                <c:pt idx="17">
                  <c:v>2679.6209961483787</c:v>
                </c:pt>
                <c:pt idx="18">
                  <c:v>2987.356035916122</c:v>
                </c:pt>
                <c:pt idx="19">
                  <c:v>3365.2111542707607</c:v>
                </c:pt>
                <c:pt idx="20">
                  <c:v>3365.2111542707607</c:v>
                </c:pt>
                <c:pt idx="21">
                  <c:v>3553.0043175897404</c:v>
                </c:pt>
                <c:pt idx="22">
                  <c:v>3789.1246136558193</c:v>
                </c:pt>
                <c:pt idx="23">
                  <c:v>4017.8333636145658</c:v>
                </c:pt>
                <c:pt idx="24">
                  <c:v>4304.875455289572</c:v>
                </c:pt>
                <c:pt idx="25">
                  <c:v>4592.512453492242</c:v>
                </c:pt>
                <c:pt idx="26">
                  <c:v>4890.919356589188</c:v>
                </c:pt>
                <c:pt idx="27">
                  <c:v>5112.858690008495</c:v>
                </c:pt>
                <c:pt idx="28">
                  <c:v>5275.026775145335</c:v>
                </c:pt>
                <c:pt idx="29">
                  <c:v>5607.214154441779</c:v>
                </c:pt>
                <c:pt idx="30">
                  <c:v>5829.686072015972</c:v>
                </c:pt>
                <c:pt idx="31">
                  <c:v>5914.572971283906</c:v>
                </c:pt>
                <c:pt idx="32">
                  <c:v>6027.16014256647</c:v>
                </c:pt>
                <c:pt idx="33">
                  <c:v>6238.974259777377</c:v>
                </c:pt>
                <c:pt idx="34">
                  <c:v>6440.480749053157</c:v>
                </c:pt>
                <c:pt idx="35">
                  <c:v>6552.951068024754</c:v>
                </c:pt>
                <c:pt idx="36">
                  <c:v>6671.011216057793</c:v>
                </c:pt>
                <c:pt idx="37">
                  <c:v>6937.67788272446</c:v>
                </c:pt>
                <c:pt idx="38">
                  <c:v>7134.229348332015</c:v>
                </c:pt>
                <c:pt idx="39">
                  <c:v>7290.197618339662</c:v>
                </c:pt>
                <c:pt idx="40">
                  <c:v>7471.507049413136</c:v>
                </c:pt>
                <c:pt idx="41">
                  <c:v>7669.657604145051</c:v>
                </c:pt>
                <c:pt idx="42">
                  <c:v>7882.956417920286</c:v>
                </c:pt>
                <c:pt idx="43">
                  <c:v>8065.566610892234</c:v>
                </c:pt>
                <c:pt idx="44">
                  <c:v>8385.370956075185</c:v>
                </c:pt>
                <c:pt idx="45">
                  <c:v>8473.151688221975</c:v>
                </c:pt>
                <c:pt idx="46">
                  <c:v>8687.434584794037</c:v>
                </c:pt>
                <c:pt idx="47">
                  <c:v>8866.555089374273</c:v>
                </c:pt>
                <c:pt idx="48">
                  <c:v>9153.963423101493</c:v>
                </c:pt>
                <c:pt idx="49">
                  <c:v>9278.843378608017</c:v>
                </c:pt>
                <c:pt idx="50">
                  <c:v>9468.656255770291</c:v>
                </c:pt>
                <c:pt idx="51">
                  <c:v>9606.642143432584</c:v>
                </c:pt>
                <c:pt idx="52">
                  <c:v>9688.853525698643</c:v>
                </c:pt>
                <c:pt idx="53">
                  <c:v>9883.79278527555</c:v>
                </c:pt>
                <c:pt idx="54">
                  <c:v>10083.529627266835</c:v>
                </c:pt>
                <c:pt idx="55">
                  <c:v>10597.80960177119</c:v>
                </c:pt>
                <c:pt idx="56">
                  <c:v>10975.002946354436</c:v>
                </c:pt>
                <c:pt idx="57">
                  <c:v>11126.523835612838</c:v>
                </c:pt>
                <c:pt idx="58">
                  <c:v>11221.913965037138</c:v>
                </c:pt>
                <c:pt idx="59">
                  <c:v>11309.694697183926</c:v>
                </c:pt>
                <c:pt idx="60">
                  <c:v>11470.641926173414</c:v>
                </c:pt>
                <c:pt idx="61">
                  <c:v>11778.889288781593</c:v>
                </c:pt>
                <c:pt idx="62">
                  <c:v>11888.517793019706</c:v>
                </c:pt>
                <c:pt idx="63">
                  <c:v>12102.493649891756</c:v>
                </c:pt>
                <c:pt idx="64">
                  <c:v>12390.08492974427</c:v>
                </c:pt>
                <c:pt idx="65">
                  <c:v>12840.433614874528</c:v>
                </c:pt>
                <c:pt idx="66">
                  <c:v>13030.246492036804</c:v>
                </c:pt>
                <c:pt idx="67">
                  <c:v>13084.760060307239</c:v>
                </c:pt>
                <c:pt idx="68">
                  <c:v>13151.426726973905</c:v>
                </c:pt>
                <c:pt idx="69">
                  <c:v>13429.013775234915</c:v>
                </c:pt>
                <c:pt idx="70">
                  <c:v>14186.479358042956</c:v>
                </c:pt>
                <c:pt idx="71">
                  <c:v>14186.479358042956</c:v>
                </c:pt>
                <c:pt idx="72">
                  <c:v>14345.784225396894</c:v>
                </c:pt>
                <c:pt idx="73">
                  <c:v>14534.066889506492</c:v>
                </c:pt>
                <c:pt idx="74">
                  <c:v>14633.638622013914</c:v>
                </c:pt>
                <c:pt idx="75">
                  <c:v>14739.23482858814</c:v>
                </c:pt>
                <c:pt idx="76">
                  <c:v>15021.332726833783</c:v>
                </c:pt>
                <c:pt idx="77">
                  <c:v>15228.755787512313</c:v>
                </c:pt>
                <c:pt idx="78">
                  <c:v>15423.35748967652</c:v>
                </c:pt>
                <c:pt idx="79">
                  <c:v>15700.944537937532</c:v>
                </c:pt>
                <c:pt idx="80">
                  <c:v>15948.43025100448</c:v>
                </c:pt>
                <c:pt idx="81">
                  <c:v>16152.787777621621</c:v>
                </c:pt>
                <c:pt idx="82">
                  <c:v>16312.340076966275</c:v>
                </c:pt>
                <c:pt idx="83">
                  <c:v>16400.120809113065</c:v>
                </c:pt>
                <c:pt idx="84">
                  <c:v>16699.143983207694</c:v>
                </c:pt>
                <c:pt idx="85">
                  <c:v>16855.112253215342</c:v>
                </c:pt>
                <c:pt idx="86">
                  <c:v>16855.112253215342</c:v>
                </c:pt>
                <c:pt idx="87">
                  <c:v>16855.112253215342</c:v>
                </c:pt>
                <c:pt idx="88">
                  <c:v>0</c:v>
                </c:pt>
              </c:numCache>
            </c:numRef>
          </c:xVal>
          <c:yVal>
            <c:numRef>
              <c:f>Adatlap!$A$4:$A$95</c:f>
              <c:numCache>
                <c:ptCount val="92"/>
                <c:pt idx="0">
                  <c:v>180</c:v>
                </c:pt>
                <c:pt idx="1">
                  <c:v>180</c:v>
                </c:pt>
                <c:pt idx="2">
                  <c:v>185</c:v>
                </c:pt>
                <c:pt idx="3">
                  <c:v>200</c:v>
                </c:pt>
                <c:pt idx="4">
                  <c:v>210</c:v>
                </c:pt>
                <c:pt idx="5">
                  <c:v>220</c:v>
                </c:pt>
                <c:pt idx="6">
                  <c:v>230</c:v>
                </c:pt>
                <c:pt idx="7">
                  <c:v>240</c:v>
                </c:pt>
                <c:pt idx="8">
                  <c:v>260</c:v>
                </c:pt>
                <c:pt idx="9">
                  <c:v>255</c:v>
                </c:pt>
                <c:pt idx="10">
                  <c:v>260</c:v>
                </c:pt>
                <c:pt idx="11">
                  <c:v>270</c:v>
                </c:pt>
                <c:pt idx="12">
                  <c:v>260</c:v>
                </c:pt>
                <c:pt idx="13">
                  <c:v>260</c:v>
                </c:pt>
                <c:pt idx="14">
                  <c:v>265</c:v>
                </c:pt>
                <c:pt idx="15">
                  <c:v>260</c:v>
                </c:pt>
                <c:pt idx="16">
                  <c:v>260</c:v>
                </c:pt>
                <c:pt idx="17">
                  <c:v>265</c:v>
                </c:pt>
                <c:pt idx="18">
                  <c:v>270</c:v>
                </c:pt>
                <c:pt idx="19">
                  <c:v>280</c:v>
                </c:pt>
                <c:pt idx="20">
                  <c:v>280</c:v>
                </c:pt>
                <c:pt idx="21">
                  <c:v>290</c:v>
                </c:pt>
                <c:pt idx="22">
                  <c:v>300</c:v>
                </c:pt>
                <c:pt idx="23">
                  <c:v>300</c:v>
                </c:pt>
                <c:pt idx="24">
                  <c:v>310</c:v>
                </c:pt>
                <c:pt idx="25">
                  <c:v>320</c:v>
                </c:pt>
                <c:pt idx="26">
                  <c:v>320</c:v>
                </c:pt>
                <c:pt idx="27">
                  <c:v>310</c:v>
                </c:pt>
                <c:pt idx="28">
                  <c:v>320</c:v>
                </c:pt>
                <c:pt idx="29">
                  <c:v>325</c:v>
                </c:pt>
                <c:pt idx="30">
                  <c:v>339</c:v>
                </c:pt>
                <c:pt idx="31">
                  <c:v>320</c:v>
                </c:pt>
                <c:pt idx="32">
                  <c:v>320</c:v>
                </c:pt>
                <c:pt idx="33">
                  <c:v>300</c:v>
                </c:pt>
                <c:pt idx="34">
                  <c:v>280</c:v>
                </c:pt>
                <c:pt idx="35">
                  <c:v>270</c:v>
                </c:pt>
                <c:pt idx="36">
                  <c:v>260</c:v>
                </c:pt>
                <c:pt idx="37">
                  <c:v>250</c:v>
                </c:pt>
                <c:pt idx="38">
                  <c:v>240</c:v>
                </c:pt>
                <c:pt idx="39">
                  <c:v>230</c:v>
                </c:pt>
                <c:pt idx="40">
                  <c:v>220</c:v>
                </c:pt>
                <c:pt idx="41">
                  <c:v>200</c:v>
                </c:pt>
                <c:pt idx="42">
                  <c:v>190</c:v>
                </c:pt>
                <c:pt idx="43">
                  <c:v>190</c:v>
                </c:pt>
                <c:pt idx="44">
                  <c:v>185</c:v>
                </c:pt>
                <c:pt idx="45">
                  <c:v>185</c:v>
                </c:pt>
                <c:pt idx="46">
                  <c:v>180</c:v>
                </c:pt>
                <c:pt idx="47">
                  <c:v>180</c:v>
                </c:pt>
                <c:pt idx="48">
                  <c:v>175</c:v>
                </c:pt>
                <c:pt idx="49">
                  <c:v>180</c:v>
                </c:pt>
                <c:pt idx="50">
                  <c:v>180</c:v>
                </c:pt>
                <c:pt idx="51">
                  <c:v>190</c:v>
                </c:pt>
                <c:pt idx="52">
                  <c:v>200</c:v>
                </c:pt>
                <c:pt idx="53">
                  <c:v>220</c:v>
                </c:pt>
                <c:pt idx="54">
                  <c:v>240</c:v>
                </c:pt>
                <c:pt idx="55">
                  <c:v>240</c:v>
                </c:pt>
                <c:pt idx="56">
                  <c:v>260</c:v>
                </c:pt>
                <c:pt idx="57">
                  <c:v>260</c:v>
                </c:pt>
                <c:pt idx="58">
                  <c:v>265</c:v>
                </c:pt>
                <c:pt idx="59">
                  <c:v>270</c:v>
                </c:pt>
                <c:pt idx="60">
                  <c:v>260</c:v>
                </c:pt>
                <c:pt idx="61">
                  <c:v>270</c:v>
                </c:pt>
                <c:pt idx="62">
                  <c:v>270</c:v>
                </c:pt>
                <c:pt idx="63">
                  <c:v>265</c:v>
                </c:pt>
                <c:pt idx="64">
                  <c:v>260</c:v>
                </c:pt>
                <c:pt idx="65">
                  <c:v>260</c:v>
                </c:pt>
                <c:pt idx="66">
                  <c:v>260</c:v>
                </c:pt>
                <c:pt idx="67">
                  <c:v>260</c:v>
                </c:pt>
                <c:pt idx="68">
                  <c:v>260</c:v>
                </c:pt>
                <c:pt idx="69">
                  <c:v>260</c:v>
                </c:pt>
                <c:pt idx="70">
                  <c:v>240</c:v>
                </c:pt>
                <c:pt idx="71">
                  <c:v>240</c:v>
                </c:pt>
                <c:pt idx="72">
                  <c:v>240</c:v>
                </c:pt>
                <c:pt idx="73">
                  <c:v>245</c:v>
                </c:pt>
                <c:pt idx="74">
                  <c:v>245</c:v>
                </c:pt>
                <c:pt idx="75">
                  <c:v>250</c:v>
                </c:pt>
                <c:pt idx="76">
                  <c:v>250</c:v>
                </c:pt>
                <c:pt idx="77">
                  <c:v>240</c:v>
                </c:pt>
                <c:pt idx="78">
                  <c:v>240</c:v>
                </c:pt>
                <c:pt idx="79">
                  <c:v>220</c:v>
                </c:pt>
                <c:pt idx="80">
                  <c:v>200</c:v>
                </c:pt>
                <c:pt idx="81">
                  <c:v>180</c:v>
                </c:pt>
                <c:pt idx="82">
                  <c:v>170</c:v>
                </c:pt>
                <c:pt idx="83">
                  <c:v>170</c:v>
                </c:pt>
                <c:pt idx="84">
                  <c:v>170</c:v>
                </c:pt>
                <c:pt idx="85">
                  <c:v>170</c:v>
                </c:pt>
              </c:numCache>
            </c:numRef>
          </c:yVal>
          <c:smooth val="0"/>
        </c:ser>
        <c:axId val="23370235"/>
        <c:axId val="9005524"/>
      </c:scatterChart>
      <c:valAx>
        <c:axId val="23370235"/>
        <c:scaling>
          <c:orientation val="minMax"/>
          <c:max val="18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9005524"/>
        <c:crosses val="autoZero"/>
        <c:crossBetween val="midCat"/>
        <c:dispUnits/>
        <c:majorUnit val="5000"/>
        <c:minorUnit val="1000"/>
      </c:valAx>
      <c:valAx>
        <c:axId val="9005524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70235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0.192</cdr:x>
      <cdr:y>0.523</cdr:y>
    </cdr:from>
    <cdr:to>
      <cdr:x>0.192</cdr:x>
      <cdr:y>0.9305</cdr:y>
    </cdr:to>
    <cdr:sp>
      <cdr:nvSpPr>
        <cdr:cNvPr id="1" name="Line 1"/>
        <cdr:cNvSpPr>
          <a:spLocks/>
        </cdr:cNvSpPr>
      </cdr:nvSpPr>
      <cdr:spPr>
        <a:xfrm>
          <a:off x="1762125" y="30099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0.1775</cdr:x>
      <cdr:y>0.80475</cdr:y>
    </cdr:from>
    <cdr:to>
      <cdr:x>0.192</cdr:x>
      <cdr:y>0.9155</cdr:y>
    </cdr:to>
    <cdr:sp>
      <cdr:nvSpPr>
        <cdr:cNvPr id="2" name="AutoShape 8"/>
        <cdr:cNvSpPr>
          <a:spLocks/>
        </cdr:cNvSpPr>
      </cdr:nvSpPr>
      <cdr:spPr>
        <a:xfrm rot="16200000">
          <a:off x="1628775" y="4629150"/>
          <a:ext cx="133350" cy="6381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Rakacaszend</a:t>
          </a:r>
        </a:p>
      </cdr:txBody>
    </cdr:sp>
  </cdr:relSizeAnchor>
  <cdr:relSizeAnchor xmlns:cdr="http://schemas.openxmlformats.org/drawingml/2006/chartDrawing">
    <cdr:from>
      <cdr:x>0.39525</cdr:x>
      <cdr:y>0.4475</cdr:y>
    </cdr:from>
    <cdr:to>
      <cdr:x>0.396</cdr:x>
      <cdr:y>0.931</cdr:y>
    </cdr:to>
    <cdr:sp>
      <cdr:nvSpPr>
        <cdr:cNvPr id="3" name="Line 9"/>
        <cdr:cNvSpPr>
          <a:spLocks/>
        </cdr:cNvSpPr>
      </cdr:nvSpPr>
      <cdr:spPr>
        <a:xfrm flipH="1">
          <a:off x="3638550" y="2571750"/>
          <a:ext cx="9525" cy="2790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0.38125</cdr:x>
      <cdr:y>0.81925</cdr:y>
    </cdr:from>
    <cdr:to>
      <cdr:x>0.396</cdr:x>
      <cdr:y>0.917</cdr:y>
    </cdr:to>
    <cdr:sp>
      <cdr:nvSpPr>
        <cdr:cNvPr id="4" name="AutoShape 10"/>
        <cdr:cNvSpPr>
          <a:spLocks/>
        </cdr:cNvSpPr>
      </cdr:nvSpPr>
      <cdr:spPr>
        <a:xfrm rot="16200000">
          <a:off x="3514725" y="4714875"/>
          <a:ext cx="133350" cy="5619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Kecske-pad</a:t>
          </a:r>
        </a:p>
      </cdr:txBody>
    </cdr:sp>
  </cdr:relSizeAnchor>
  <cdr:relSizeAnchor xmlns:cdr="http://schemas.openxmlformats.org/drawingml/2006/chartDrawing">
    <cdr:from>
      <cdr:x>0.51825</cdr:x>
      <cdr:y>0.523</cdr:y>
    </cdr:from>
    <cdr:to>
      <cdr:x>0.51825</cdr:x>
      <cdr:y>0.931</cdr:y>
    </cdr:to>
    <cdr:sp>
      <cdr:nvSpPr>
        <cdr:cNvPr id="5" name="Line 11"/>
        <cdr:cNvSpPr>
          <a:spLocks/>
        </cdr:cNvSpPr>
      </cdr:nvSpPr>
      <cdr:spPr>
        <a:xfrm>
          <a:off x="4772025" y="30099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0.50275</cdr:x>
      <cdr:y>0.8425</cdr:y>
    </cdr:from>
    <cdr:to>
      <cdr:x>0.5175</cdr:x>
      <cdr:y>0.905</cdr:y>
    </cdr:to>
    <cdr:sp>
      <cdr:nvSpPr>
        <cdr:cNvPr id="6" name="AutoShape 12"/>
        <cdr:cNvSpPr>
          <a:spLocks/>
        </cdr:cNvSpPr>
      </cdr:nvSpPr>
      <cdr:spPr>
        <a:xfrm rot="16200000">
          <a:off x="4629150" y="4848225"/>
          <a:ext cx="133350" cy="3619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Irota</a:t>
          </a:r>
        </a:p>
      </cdr:txBody>
    </cdr:sp>
  </cdr:relSizeAnchor>
  <cdr:relSizeAnchor xmlns:cdr="http://schemas.openxmlformats.org/drawingml/2006/chartDrawing">
    <cdr:from>
      <cdr:x>0.795</cdr:x>
      <cdr:y>0.50825</cdr:y>
    </cdr:from>
    <cdr:to>
      <cdr:x>0.795</cdr:x>
      <cdr:y>0.91575</cdr:y>
    </cdr:to>
    <cdr:sp>
      <cdr:nvSpPr>
        <cdr:cNvPr id="7" name="Line 13"/>
        <cdr:cNvSpPr>
          <a:spLocks/>
        </cdr:cNvSpPr>
      </cdr:nvSpPr>
      <cdr:spPr>
        <a:xfrm>
          <a:off x="7324725" y="2924175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0.78075</cdr:x>
      <cdr:y>0.794</cdr:y>
    </cdr:from>
    <cdr:to>
      <cdr:x>0.795</cdr:x>
      <cdr:y>0.89825</cdr:y>
    </cdr:to>
    <cdr:sp>
      <cdr:nvSpPr>
        <cdr:cNvPr id="8" name="AutoShape 14"/>
        <cdr:cNvSpPr>
          <a:spLocks/>
        </cdr:cNvSpPr>
      </cdr:nvSpPr>
      <cdr:spPr>
        <a:xfrm rot="16200000">
          <a:off x="7191375" y="4572000"/>
          <a:ext cx="133350" cy="6000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Felsővadász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95"/>
  <sheetViews>
    <sheetView workbookViewId="0" topLeftCell="A67">
      <selection activeCell="F90" sqref="F90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39">
        <v>180</v>
      </c>
      <c r="B4" s="40">
        <v>705</v>
      </c>
      <c r="C4" s="41">
        <v>931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42" t="s">
        <v>9</v>
      </c>
    </row>
    <row r="5" spans="1:8" ht="12.75">
      <c r="A5" s="5">
        <v>180</v>
      </c>
      <c r="B5" s="6">
        <v>698</v>
      </c>
      <c r="C5" s="6">
        <v>954</v>
      </c>
      <c r="D5" s="2">
        <f>SQRT((B5-B4)*(B5-B4)+(C5-C4)*(C5-C4))</f>
        <v>24.041630560342615</v>
      </c>
      <c r="E5" s="23">
        <f>SUM(D$4:D5)*1000/195</f>
        <v>123.29041312996213</v>
      </c>
      <c r="F5" s="5">
        <f aca="true" t="shared" si="0" ref="F5:F68">IF(A5-A6&gt;0,A5-A6,0)</f>
        <v>0</v>
      </c>
      <c r="G5" s="16">
        <f aca="true" t="shared" si="1" ref="G5:G68">IF(A6-A5&gt;0,A6-A5,0)</f>
        <v>5</v>
      </c>
      <c r="H5" s="7"/>
    </row>
    <row r="6" spans="1:8" ht="12.75">
      <c r="A6" s="3">
        <v>185</v>
      </c>
      <c r="B6" s="1">
        <v>703</v>
      </c>
      <c r="C6" s="1">
        <v>978</v>
      </c>
      <c r="D6" s="2">
        <f aca="true" t="shared" si="2" ref="D6:D32">SQRT((B6-B5)*(B6-B5)+(C6-C5)*(C6-C5))</f>
        <v>24.515301344262525</v>
      </c>
      <c r="E6" s="23">
        <f>SUM(D$4:D6)*1000/195</f>
        <v>249.00990720310327</v>
      </c>
      <c r="F6" s="5">
        <f t="shared" si="0"/>
        <v>0</v>
      </c>
      <c r="G6" s="16">
        <f t="shared" si="1"/>
        <v>15</v>
      </c>
      <c r="H6" s="4"/>
    </row>
    <row r="7" spans="1:8" ht="12.75">
      <c r="A7" s="3">
        <v>200</v>
      </c>
      <c r="B7" s="1">
        <v>705</v>
      </c>
      <c r="C7" s="1">
        <v>1027</v>
      </c>
      <c r="D7" s="2">
        <f t="shared" si="2"/>
        <v>49.040799340956916</v>
      </c>
      <c r="E7" s="23">
        <f>SUM(D$4:D7)*1000/195</f>
        <v>500.50118587467716</v>
      </c>
      <c r="F7" s="5">
        <f t="shared" si="0"/>
        <v>0</v>
      </c>
      <c r="G7" s="16">
        <f t="shared" si="1"/>
        <v>10</v>
      </c>
      <c r="H7" s="4"/>
    </row>
    <row r="8" spans="1:8" ht="12.75">
      <c r="A8" s="3">
        <v>210</v>
      </c>
      <c r="B8" s="1">
        <v>724</v>
      </c>
      <c r="C8" s="1">
        <v>1019</v>
      </c>
      <c r="D8" s="2">
        <f t="shared" si="2"/>
        <v>20.615528128088304</v>
      </c>
      <c r="E8" s="23">
        <f>SUM(D$4:D8)*1000/195</f>
        <v>606.2218429417967</v>
      </c>
      <c r="F8" s="5">
        <f t="shared" si="0"/>
        <v>0</v>
      </c>
      <c r="G8" s="16">
        <f t="shared" si="1"/>
        <v>10</v>
      </c>
      <c r="H8" s="4"/>
    </row>
    <row r="9" spans="1:8" ht="12.75">
      <c r="A9" s="3">
        <v>220</v>
      </c>
      <c r="B9" s="1">
        <v>759</v>
      </c>
      <c r="C9" s="1">
        <v>1050</v>
      </c>
      <c r="D9" s="2">
        <f t="shared" si="2"/>
        <v>46.75467891024384</v>
      </c>
      <c r="E9" s="23">
        <f>SUM(D$4:D9)*1000/195</f>
        <v>845.9894270968932</v>
      </c>
      <c r="F9" s="5">
        <f t="shared" si="0"/>
        <v>0</v>
      </c>
      <c r="G9" s="16">
        <f t="shared" si="1"/>
        <v>10</v>
      </c>
      <c r="H9" s="4"/>
    </row>
    <row r="10" spans="1:8" ht="12.75">
      <c r="A10" s="3">
        <v>230</v>
      </c>
      <c r="B10" s="1">
        <v>782</v>
      </c>
      <c r="C10" s="1">
        <v>1071</v>
      </c>
      <c r="D10" s="2">
        <f t="shared" si="2"/>
        <v>31.144823004794873</v>
      </c>
      <c r="E10" s="23">
        <f>SUM(D$4:D10)*1000/195</f>
        <v>1005.7064681471235</v>
      </c>
      <c r="F10" s="5">
        <f t="shared" si="0"/>
        <v>0</v>
      </c>
      <c r="G10" s="16">
        <f t="shared" si="1"/>
        <v>10</v>
      </c>
      <c r="H10" s="4"/>
    </row>
    <row r="11" spans="1:8" ht="12.75">
      <c r="A11" s="3">
        <v>240</v>
      </c>
      <c r="B11" s="1">
        <v>780</v>
      </c>
      <c r="C11" s="1">
        <v>1084</v>
      </c>
      <c r="D11" s="2">
        <f t="shared" si="2"/>
        <v>13.152946437965905</v>
      </c>
      <c r="E11" s="23">
        <f>SUM(D$4:D11)*1000/195</f>
        <v>1073.1574755213076</v>
      </c>
      <c r="F11" s="5">
        <f t="shared" si="0"/>
        <v>0</v>
      </c>
      <c r="G11" s="16">
        <f t="shared" si="1"/>
        <v>20</v>
      </c>
      <c r="H11" s="4"/>
    </row>
    <row r="12" spans="1:8" ht="12.75">
      <c r="A12" s="3">
        <v>260</v>
      </c>
      <c r="B12" s="1">
        <v>788</v>
      </c>
      <c r="C12" s="1">
        <v>1108</v>
      </c>
      <c r="D12" s="2">
        <f t="shared" si="2"/>
        <v>25.298221281347036</v>
      </c>
      <c r="E12" s="23">
        <f>SUM(D$4:D12)*1000/195</f>
        <v>1202.8919436307795</v>
      </c>
      <c r="F12" s="5">
        <f t="shared" si="0"/>
        <v>5</v>
      </c>
      <c r="G12" s="16">
        <f t="shared" si="1"/>
        <v>0</v>
      </c>
      <c r="H12" s="4"/>
    </row>
    <row r="13" spans="1:8" ht="12.75">
      <c r="A13" s="3">
        <v>255</v>
      </c>
      <c r="B13" s="1">
        <v>806</v>
      </c>
      <c r="C13" s="1">
        <v>1131</v>
      </c>
      <c r="D13" s="2">
        <f t="shared" si="2"/>
        <v>29.206163733020468</v>
      </c>
      <c r="E13" s="23">
        <f>SUM(D$4:D13)*1000/195</f>
        <v>1352.6671422616535</v>
      </c>
      <c r="F13" s="5">
        <f t="shared" si="0"/>
        <v>0</v>
      </c>
      <c r="G13" s="16">
        <f t="shared" si="1"/>
        <v>5</v>
      </c>
      <c r="H13" s="4"/>
    </row>
    <row r="14" spans="1:8" ht="12.75">
      <c r="A14" s="3">
        <v>260</v>
      </c>
      <c r="B14" s="1">
        <v>807</v>
      </c>
      <c r="C14" s="1">
        <v>1166</v>
      </c>
      <c r="D14" s="2">
        <f t="shared" si="2"/>
        <v>35.014282800023196</v>
      </c>
      <c r="E14" s="23">
        <f>SUM(D$4:D14)*1000/195</f>
        <v>1532.227566877157</v>
      </c>
      <c r="F14" s="5">
        <f t="shared" si="0"/>
        <v>0</v>
      </c>
      <c r="G14" s="16">
        <f t="shared" si="1"/>
        <v>10</v>
      </c>
      <c r="H14" s="4"/>
    </row>
    <row r="15" spans="1:8" ht="12.75">
      <c r="A15" s="3">
        <v>270</v>
      </c>
      <c r="B15" s="1">
        <v>818</v>
      </c>
      <c r="C15" s="1">
        <v>1185</v>
      </c>
      <c r="D15" s="2">
        <f t="shared" si="2"/>
        <v>21.95449840010015</v>
      </c>
      <c r="E15" s="23">
        <f>SUM(D$4:D15)*1000/195</f>
        <v>1644.8147381597219</v>
      </c>
      <c r="F15" s="5">
        <f t="shared" si="0"/>
        <v>10</v>
      </c>
      <c r="G15" s="16">
        <f t="shared" si="1"/>
        <v>0</v>
      </c>
      <c r="H15" s="4"/>
    </row>
    <row r="16" spans="1:8" ht="12.75">
      <c r="A16" s="3">
        <v>260</v>
      </c>
      <c r="B16" s="1">
        <v>845</v>
      </c>
      <c r="C16" s="1">
        <v>1228</v>
      </c>
      <c r="D16" s="2">
        <f t="shared" si="2"/>
        <v>50.774009099144415</v>
      </c>
      <c r="E16" s="23">
        <f>SUM(D$4:D16)*1000/195</f>
        <v>1905.194272001488</v>
      </c>
      <c r="F16" s="5">
        <f t="shared" si="0"/>
        <v>0</v>
      </c>
      <c r="G16" s="16">
        <f t="shared" si="1"/>
        <v>0</v>
      </c>
      <c r="H16" s="4"/>
    </row>
    <row r="17" spans="1:8" ht="12.75">
      <c r="A17" s="3">
        <v>260</v>
      </c>
      <c r="B17" s="1">
        <v>873</v>
      </c>
      <c r="C17" s="1">
        <v>1274</v>
      </c>
      <c r="D17" s="2">
        <f t="shared" si="2"/>
        <v>53.85164807134504</v>
      </c>
      <c r="E17" s="23">
        <f>SUM(D$4:D17)*1000/195</f>
        <v>2181.3565698032576</v>
      </c>
      <c r="F17" s="5">
        <f t="shared" si="0"/>
        <v>0</v>
      </c>
      <c r="G17" s="16">
        <f t="shared" si="1"/>
        <v>5</v>
      </c>
      <c r="H17" s="4"/>
    </row>
    <row r="18" spans="1:8" ht="12.75">
      <c r="A18" s="3">
        <v>265</v>
      </c>
      <c r="B18" s="1">
        <v>912</v>
      </c>
      <c r="C18" s="1">
        <v>1294</v>
      </c>
      <c r="D18" s="2">
        <f t="shared" si="2"/>
        <v>43.829214001622255</v>
      </c>
      <c r="E18" s="23">
        <f>SUM(D$4:D18)*1000/195</f>
        <v>2406.1217698115765</v>
      </c>
      <c r="F18" s="5">
        <f t="shared" si="0"/>
        <v>5</v>
      </c>
      <c r="G18" s="16">
        <f t="shared" si="1"/>
        <v>0</v>
      </c>
      <c r="H18" s="4"/>
    </row>
    <row r="19" spans="1:8" ht="12.75">
      <c r="A19" s="3">
        <v>260</v>
      </c>
      <c r="B19" s="1">
        <v>928</v>
      </c>
      <c r="C19" s="1">
        <v>1309</v>
      </c>
      <c r="D19" s="2">
        <f t="shared" si="2"/>
        <v>21.93171219946131</v>
      </c>
      <c r="E19" s="23">
        <f>SUM(D$4:D19)*1000/195</f>
        <v>2518.592088783173</v>
      </c>
      <c r="F19" s="5">
        <f t="shared" si="0"/>
        <v>0</v>
      </c>
      <c r="G19" s="16">
        <f t="shared" si="1"/>
        <v>0</v>
      </c>
      <c r="H19" s="4"/>
    </row>
    <row r="20" spans="1:8" ht="12.75">
      <c r="A20" s="3">
        <v>260</v>
      </c>
      <c r="B20" s="1">
        <v>103</v>
      </c>
      <c r="C20" s="1">
        <v>180</v>
      </c>
      <c r="D20" s="2">
        <v>0</v>
      </c>
      <c r="E20" s="23">
        <f>SUM(D$4:D20)*1000/195</f>
        <v>2518.592088783173</v>
      </c>
      <c r="F20" s="5">
        <f t="shared" si="0"/>
        <v>0</v>
      </c>
      <c r="G20" s="16">
        <f t="shared" si="1"/>
        <v>5</v>
      </c>
      <c r="H20" s="4"/>
    </row>
    <row r="21" spans="1:8" ht="12.75">
      <c r="A21" s="3">
        <v>265</v>
      </c>
      <c r="B21" s="1">
        <v>128</v>
      </c>
      <c r="C21" s="1">
        <v>199</v>
      </c>
      <c r="D21" s="2">
        <f t="shared" si="2"/>
        <v>31.400636936215164</v>
      </c>
      <c r="E21" s="23">
        <f>SUM(D$4:D21)*1000/195</f>
        <v>2679.6209961483787</v>
      </c>
      <c r="F21" s="5">
        <f t="shared" si="0"/>
        <v>0</v>
      </c>
      <c r="G21" s="16">
        <f t="shared" si="1"/>
        <v>5</v>
      </c>
      <c r="H21" s="4"/>
    </row>
    <row r="22" spans="1:8" ht="12.75">
      <c r="A22" s="3">
        <v>270</v>
      </c>
      <c r="B22" s="1">
        <v>183</v>
      </c>
      <c r="C22" s="1">
        <v>223</v>
      </c>
      <c r="D22" s="2">
        <f t="shared" si="2"/>
        <v>60.00833275470999</v>
      </c>
      <c r="E22" s="23">
        <f>SUM(D$4:D22)*1000/195</f>
        <v>2987.356035916122</v>
      </c>
      <c r="F22" s="5">
        <f t="shared" si="0"/>
        <v>0</v>
      </c>
      <c r="G22" s="16">
        <f t="shared" si="1"/>
        <v>10</v>
      </c>
      <c r="H22" s="4"/>
    </row>
    <row r="23" spans="1:8" ht="12.75">
      <c r="A23" s="3">
        <v>280</v>
      </c>
      <c r="B23" s="1">
        <v>253</v>
      </c>
      <c r="C23" s="1">
        <v>246</v>
      </c>
      <c r="D23" s="2">
        <f t="shared" si="2"/>
        <v>73.68174807915459</v>
      </c>
      <c r="E23" s="23">
        <f>SUM(D$4:D23)*1000/195</f>
        <v>3365.2111542707607</v>
      </c>
      <c r="F23" s="5">
        <f t="shared" si="0"/>
        <v>0</v>
      </c>
      <c r="G23" s="16">
        <f t="shared" si="1"/>
        <v>0</v>
      </c>
      <c r="H23" s="4"/>
    </row>
    <row r="24" spans="1:8" ht="12.75">
      <c r="A24" s="3">
        <v>280</v>
      </c>
      <c r="B24" s="1">
        <v>267</v>
      </c>
      <c r="C24" s="1">
        <v>269</v>
      </c>
      <c r="D24" s="2">
        <v>0</v>
      </c>
      <c r="E24" s="23">
        <f>SUM(D$4:D24)*1000/195</f>
        <v>3365.2111542707607</v>
      </c>
      <c r="F24" s="5">
        <f t="shared" si="0"/>
        <v>0</v>
      </c>
      <c r="G24" s="16">
        <f t="shared" si="1"/>
        <v>10</v>
      </c>
      <c r="H24" s="4"/>
    </row>
    <row r="25" spans="1:8" ht="12.75">
      <c r="A25" s="3">
        <v>290</v>
      </c>
      <c r="B25" s="1">
        <v>288</v>
      </c>
      <c r="C25" s="1">
        <v>299</v>
      </c>
      <c r="D25" s="2">
        <f t="shared" si="2"/>
        <v>36.61966684720111</v>
      </c>
      <c r="E25" s="23">
        <f>SUM(D$4:D25)*1000/195</f>
        <v>3553.0043175897404</v>
      </c>
      <c r="F25" s="5">
        <f t="shared" si="0"/>
        <v>0</v>
      </c>
      <c r="G25" s="16">
        <f t="shared" si="1"/>
        <v>10</v>
      </c>
      <c r="H25" s="4"/>
    </row>
    <row r="26" spans="1:8" ht="12.75">
      <c r="A26" s="3">
        <v>300</v>
      </c>
      <c r="B26" s="1">
        <v>326</v>
      </c>
      <c r="C26" s="1">
        <v>325</v>
      </c>
      <c r="D26" s="2">
        <f t="shared" si="2"/>
        <v>46.04345773288535</v>
      </c>
      <c r="E26" s="23">
        <f>SUM(D$4:D26)*1000/195</f>
        <v>3789.1246136558193</v>
      </c>
      <c r="F26" s="5">
        <f t="shared" si="0"/>
        <v>0</v>
      </c>
      <c r="G26" s="16">
        <f t="shared" si="1"/>
        <v>0</v>
      </c>
      <c r="H26" s="4"/>
    </row>
    <row r="27" spans="1:8" ht="12.75">
      <c r="A27" s="3">
        <v>300</v>
      </c>
      <c r="B27" s="1">
        <v>359</v>
      </c>
      <c r="C27" s="1">
        <v>355</v>
      </c>
      <c r="D27" s="2">
        <f t="shared" si="2"/>
        <v>44.598206241955516</v>
      </c>
      <c r="E27" s="23">
        <f>SUM(D$4:D27)*1000/195</f>
        <v>4017.8333636145658</v>
      </c>
      <c r="F27" s="5">
        <f t="shared" si="0"/>
        <v>0</v>
      </c>
      <c r="G27" s="16">
        <f t="shared" si="1"/>
        <v>10</v>
      </c>
      <c r="H27" s="4"/>
    </row>
    <row r="28" spans="1:8" ht="12.75">
      <c r="A28" s="3">
        <v>310</v>
      </c>
      <c r="B28" s="1">
        <v>377</v>
      </c>
      <c r="C28" s="1">
        <v>408</v>
      </c>
      <c r="D28" s="2">
        <f t="shared" si="2"/>
        <v>55.97320787662612</v>
      </c>
      <c r="E28" s="23">
        <f>SUM(D$4:D28)*1000/195</f>
        <v>4304.875455289572</v>
      </c>
      <c r="F28" s="5">
        <f t="shared" si="0"/>
        <v>0</v>
      </c>
      <c r="G28" s="16">
        <f t="shared" si="1"/>
        <v>10</v>
      </c>
      <c r="H28" s="4"/>
    </row>
    <row r="29" spans="1:8" ht="12.75">
      <c r="A29" s="3">
        <v>320</v>
      </c>
      <c r="B29" s="1">
        <v>366</v>
      </c>
      <c r="C29" s="1">
        <v>463</v>
      </c>
      <c r="D29" s="2">
        <f t="shared" si="2"/>
        <v>56.089214649520635</v>
      </c>
      <c r="E29" s="23">
        <f>SUM(D$4:D29)*1000/195</f>
        <v>4592.512453492242</v>
      </c>
      <c r="F29" s="5">
        <f t="shared" si="0"/>
        <v>0</v>
      </c>
      <c r="G29" s="16">
        <f t="shared" si="1"/>
        <v>0</v>
      </c>
      <c r="H29" s="4"/>
    </row>
    <row r="30" spans="1:8" ht="12.75">
      <c r="A30" s="3">
        <v>320</v>
      </c>
      <c r="B30" s="1">
        <v>385</v>
      </c>
      <c r="C30" s="1">
        <v>518</v>
      </c>
      <c r="D30" s="2">
        <f t="shared" si="2"/>
        <v>58.18934610390462</v>
      </c>
      <c r="E30" s="23">
        <f>SUM(D$4:D30)*1000/195</f>
        <v>4890.919356589188</v>
      </c>
      <c r="F30" s="5">
        <f t="shared" si="0"/>
        <v>10</v>
      </c>
      <c r="G30" s="16">
        <f t="shared" si="1"/>
        <v>0</v>
      </c>
      <c r="H30" s="4"/>
    </row>
    <row r="31" spans="1:8" ht="12.75">
      <c r="A31" s="3">
        <v>310</v>
      </c>
      <c r="B31" s="1">
        <v>413</v>
      </c>
      <c r="C31" s="1">
        <v>551</v>
      </c>
      <c r="D31" s="2">
        <f t="shared" si="2"/>
        <v>43.278170016764804</v>
      </c>
      <c r="E31" s="23">
        <f>SUM(D$4:D31)*1000/195</f>
        <v>5112.858690008495</v>
      </c>
      <c r="F31" s="5">
        <f t="shared" si="0"/>
        <v>0</v>
      </c>
      <c r="G31" s="16">
        <f t="shared" si="1"/>
        <v>10</v>
      </c>
      <c r="H31" s="4"/>
    </row>
    <row r="32" spans="1:8" ht="12.75">
      <c r="A32" s="3">
        <v>320</v>
      </c>
      <c r="B32" s="1">
        <v>439</v>
      </c>
      <c r="C32" s="1">
        <v>569</v>
      </c>
      <c r="D32" s="2">
        <f t="shared" si="2"/>
        <v>31.622776601683793</v>
      </c>
      <c r="E32" s="23">
        <f>SUM(D$4:D32)*1000/195</f>
        <v>5275.026775145335</v>
      </c>
      <c r="F32" s="5">
        <f t="shared" si="0"/>
        <v>0</v>
      </c>
      <c r="G32" s="16">
        <f t="shared" si="1"/>
        <v>5</v>
      </c>
      <c r="H32" s="4"/>
    </row>
    <row r="33" spans="1:8" ht="12.75">
      <c r="A33" s="3">
        <v>325</v>
      </c>
      <c r="B33" s="1">
        <v>503</v>
      </c>
      <c r="C33" s="1">
        <v>579</v>
      </c>
      <c r="D33" s="2">
        <f aca="true" t="shared" si="3" ref="D33:D53">SQRT((B33-B32)*(B33-B32)+(C33-C32)*(C33-C32))</f>
        <v>64.77653896280658</v>
      </c>
      <c r="E33" s="23">
        <f>SUM(D$4:D33)*1000/195</f>
        <v>5607.214154441779</v>
      </c>
      <c r="F33" s="5">
        <f t="shared" si="0"/>
        <v>0</v>
      </c>
      <c r="G33" s="16">
        <f t="shared" si="1"/>
        <v>14</v>
      </c>
      <c r="H33" s="4"/>
    </row>
    <row r="34" spans="1:8" ht="12.75">
      <c r="A34" s="3">
        <v>339</v>
      </c>
      <c r="B34" s="1">
        <v>464</v>
      </c>
      <c r="C34" s="1">
        <v>598</v>
      </c>
      <c r="D34" s="2">
        <f>SQRT((B34-B33)*(B34-B33)+(C34-C33)*(C34-C33))</f>
        <v>43.382023926967726</v>
      </c>
      <c r="E34" s="23">
        <f>SUM(D$4:D34)*1000/195</f>
        <v>5829.686072015972</v>
      </c>
      <c r="F34" s="5">
        <f t="shared" si="0"/>
        <v>19</v>
      </c>
      <c r="G34" s="16">
        <f t="shared" si="1"/>
        <v>0</v>
      </c>
      <c r="H34" s="4" t="s">
        <v>10</v>
      </c>
    </row>
    <row r="35" spans="1:8" ht="12.75">
      <c r="A35" s="3">
        <v>320</v>
      </c>
      <c r="B35" s="1">
        <v>449</v>
      </c>
      <c r="C35" s="1">
        <v>605</v>
      </c>
      <c r="D35" s="2">
        <f>SQRT((B35-B34)*(B35-B34)+(C35-C34)*(C35-C34))</f>
        <v>16.55294535724685</v>
      </c>
      <c r="E35" s="23">
        <f>SUM(D$4:D35)*1000/195</f>
        <v>5914.572971283906</v>
      </c>
      <c r="F35" s="5">
        <f t="shared" si="0"/>
        <v>0</v>
      </c>
      <c r="G35" s="16">
        <f t="shared" si="1"/>
        <v>0</v>
      </c>
      <c r="H35" s="4"/>
    </row>
    <row r="36" spans="1:8" ht="12.75">
      <c r="A36" s="3">
        <v>320</v>
      </c>
      <c r="B36" s="1">
        <v>438</v>
      </c>
      <c r="C36" s="1">
        <v>624</v>
      </c>
      <c r="D36" s="2">
        <f t="shared" si="3"/>
        <v>21.95449840010015</v>
      </c>
      <c r="E36" s="23">
        <f>SUM(D$4:D36)*1000/195</f>
        <v>6027.16014256647</v>
      </c>
      <c r="F36" s="5">
        <f t="shared" si="0"/>
        <v>20</v>
      </c>
      <c r="G36" s="16">
        <f t="shared" si="1"/>
        <v>0</v>
      </c>
      <c r="H36" s="4"/>
    </row>
    <row r="37" spans="1:8" ht="12.75">
      <c r="A37" s="3">
        <v>300</v>
      </c>
      <c r="B37" s="1">
        <v>433</v>
      </c>
      <c r="C37" s="1">
        <v>665</v>
      </c>
      <c r="D37" s="2">
        <f t="shared" si="3"/>
        <v>41.30375285612676</v>
      </c>
      <c r="E37" s="23">
        <f>SUM(D$4:D37)*1000/195</f>
        <v>6238.974259777377</v>
      </c>
      <c r="F37" s="5">
        <f t="shared" si="0"/>
        <v>20</v>
      </c>
      <c r="G37" s="16">
        <f t="shared" si="1"/>
        <v>0</v>
      </c>
      <c r="H37" s="4"/>
    </row>
    <row r="38" spans="1:8" ht="12.75">
      <c r="A38" s="3">
        <v>280</v>
      </c>
      <c r="B38" s="1">
        <v>423</v>
      </c>
      <c r="C38" s="1">
        <v>703</v>
      </c>
      <c r="D38" s="2">
        <f t="shared" si="3"/>
        <v>39.293765408777</v>
      </c>
      <c r="E38" s="23">
        <f>SUM(D$4:D38)*1000/195</f>
        <v>6440.480749053157</v>
      </c>
      <c r="F38" s="5">
        <f t="shared" si="0"/>
        <v>10</v>
      </c>
      <c r="G38" s="16">
        <f t="shared" si="1"/>
        <v>0</v>
      </c>
      <c r="H38" s="4"/>
    </row>
    <row r="39" spans="1:8" ht="12.75">
      <c r="A39" s="3">
        <v>270</v>
      </c>
      <c r="B39" s="1">
        <v>414</v>
      </c>
      <c r="C39" s="1">
        <v>723</v>
      </c>
      <c r="D39" s="2">
        <f t="shared" si="3"/>
        <v>21.93171219946131</v>
      </c>
      <c r="E39" s="23">
        <f>SUM(D$4:D39)*1000/195</f>
        <v>6552.951068024754</v>
      </c>
      <c r="F39" s="5">
        <f t="shared" si="0"/>
        <v>10</v>
      </c>
      <c r="G39" s="16">
        <f t="shared" si="1"/>
        <v>0</v>
      </c>
      <c r="H39" s="4"/>
    </row>
    <row r="40" spans="1:8" ht="12.75">
      <c r="A40" s="3">
        <v>260</v>
      </c>
      <c r="B40" s="1">
        <v>413</v>
      </c>
      <c r="C40" s="1">
        <v>746</v>
      </c>
      <c r="D40" s="2">
        <f t="shared" si="3"/>
        <v>23.021728866442675</v>
      </c>
      <c r="E40" s="23">
        <f>SUM(D$4:D40)*1000/195</f>
        <v>6671.011216057793</v>
      </c>
      <c r="F40" s="5">
        <f t="shared" si="0"/>
        <v>10</v>
      </c>
      <c r="G40" s="16">
        <f t="shared" si="1"/>
        <v>0</v>
      </c>
      <c r="H40" s="4"/>
    </row>
    <row r="41" spans="1:8" ht="12.75">
      <c r="A41" s="3">
        <v>250</v>
      </c>
      <c r="B41" s="1">
        <v>413</v>
      </c>
      <c r="C41" s="1">
        <v>798</v>
      </c>
      <c r="D41" s="2">
        <f t="shared" si="3"/>
        <v>52</v>
      </c>
      <c r="E41" s="23">
        <f>SUM(D$4:D41)*1000/195</f>
        <v>6937.67788272446</v>
      </c>
      <c r="F41" s="5">
        <f t="shared" si="0"/>
        <v>10</v>
      </c>
      <c r="G41" s="16">
        <f t="shared" si="1"/>
        <v>0</v>
      </c>
      <c r="H41" s="4"/>
    </row>
    <row r="42" spans="1:8" ht="12.75">
      <c r="A42" s="3">
        <v>240</v>
      </c>
      <c r="B42" s="1">
        <v>408</v>
      </c>
      <c r="C42" s="1">
        <v>836</v>
      </c>
      <c r="D42" s="2">
        <f t="shared" si="3"/>
        <v>38.3275357934736</v>
      </c>
      <c r="E42" s="23">
        <f>SUM(D$4:D42)*1000/195</f>
        <v>7134.229348332015</v>
      </c>
      <c r="F42" s="5">
        <f t="shared" si="0"/>
        <v>10</v>
      </c>
      <c r="G42" s="16">
        <f t="shared" si="1"/>
        <v>0</v>
      </c>
      <c r="H42" s="4"/>
    </row>
    <row r="43" spans="1:8" ht="12.75">
      <c r="A43" s="3">
        <v>230</v>
      </c>
      <c r="B43" s="1">
        <v>403</v>
      </c>
      <c r="C43" s="1">
        <v>866</v>
      </c>
      <c r="D43" s="2">
        <f t="shared" si="3"/>
        <v>30.4138126514911</v>
      </c>
      <c r="E43" s="23">
        <f>SUM(D$4:D43)*1000/195</f>
        <v>7290.197618339662</v>
      </c>
      <c r="F43" s="5">
        <f t="shared" si="0"/>
        <v>10</v>
      </c>
      <c r="G43" s="16">
        <f t="shared" si="1"/>
        <v>0</v>
      </c>
      <c r="H43" s="4"/>
    </row>
    <row r="44" spans="1:8" ht="12.75">
      <c r="A44" s="3">
        <v>220</v>
      </c>
      <c r="B44" s="1">
        <v>420</v>
      </c>
      <c r="C44" s="1">
        <v>897</v>
      </c>
      <c r="D44" s="2">
        <f t="shared" si="3"/>
        <v>35.35533905932738</v>
      </c>
      <c r="E44" s="23">
        <f>SUM(D$4:D44)*1000/195</f>
        <v>7471.507049413136</v>
      </c>
      <c r="F44" s="5">
        <f t="shared" si="0"/>
        <v>20</v>
      </c>
      <c r="G44" s="16">
        <f t="shared" si="1"/>
        <v>0</v>
      </c>
      <c r="H44" s="4"/>
    </row>
    <row r="45" spans="1:8" ht="12.75">
      <c r="A45" s="3">
        <v>200</v>
      </c>
      <c r="B45" s="1">
        <v>427</v>
      </c>
      <c r="C45" s="1">
        <v>935</v>
      </c>
      <c r="D45" s="2">
        <f t="shared" si="3"/>
        <v>38.63935817272331</v>
      </c>
      <c r="E45" s="23">
        <f>SUM(D$4:D45)*1000/195</f>
        <v>7669.657604145051</v>
      </c>
      <c r="F45" s="5">
        <f t="shared" si="0"/>
        <v>10</v>
      </c>
      <c r="G45" s="16">
        <f t="shared" si="1"/>
        <v>0</v>
      </c>
      <c r="H45" s="4"/>
    </row>
    <row r="46" spans="1:8" ht="12.75">
      <c r="A46" s="3">
        <v>190</v>
      </c>
      <c r="B46" s="1">
        <v>434</v>
      </c>
      <c r="C46" s="1">
        <v>976</v>
      </c>
      <c r="D46" s="2">
        <f t="shared" si="3"/>
        <v>41.593268686170845</v>
      </c>
      <c r="E46" s="23">
        <f>SUM(D$4:D46)*1000/195</f>
        <v>7882.956417920286</v>
      </c>
      <c r="F46" s="5">
        <f t="shared" si="0"/>
        <v>0</v>
      </c>
      <c r="G46" s="16">
        <f t="shared" si="1"/>
        <v>0</v>
      </c>
      <c r="H46" s="4"/>
    </row>
    <row r="47" spans="1:8" ht="12.75">
      <c r="A47" s="3">
        <v>190</v>
      </c>
      <c r="B47" s="1">
        <v>456</v>
      </c>
      <c r="C47" s="1">
        <v>1004</v>
      </c>
      <c r="D47" s="2">
        <f t="shared" si="3"/>
        <v>35.608987629529715</v>
      </c>
      <c r="E47" s="23">
        <f>SUM(D$4:D47)*1000/195</f>
        <v>8065.566610892234</v>
      </c>
      <c r="F47" s="5">
        <f t="shared" si="0"/>
        <v>5</v>
      </c>
      <c r="G47" s="16">
        <f t="shared" si="1"/>
        <v>0</v>
      </c>
      <c r="H47" s="4"/>
    </row>
    <row r="48" spans="1:8" ht="12.75">
      <c r="A48" s="3">
        <v>185</v>
      </c>
      <c r="B48" s="1">
        <v>473</v>
      </c>
      <c r="C48" s="1">
        <v>1064</v>
      </c>
      <c r="D48" s="2">
        <f t="shared" si="3"/>
        <v>62.36184731067546</v>
      </c>
      <c r="E48" s="23">
        <f>SUM(D$4:D48)*1000/195</f>
        <v>8385.370956075185</v>
      </c>
      <c r="F48" s="5">
        <f t="shared" si="0"/>
        <v>0</v>
      </c>
      <c r="G48" s="16">
        <f t="shared" si="1"/>
        <v>0</v>
      </c>
      <c r="H48" s="4"/>
    </row>
    <row r="49" spans="1:8" ht="12.75">
      <c r="A49" s="3">
        <v>185</v>
      </c>
      <c r="B49" s="1">
        <v>456</v>
      </c>
      <c r="C49" s="1">
        <v>1066</v>
      </c>
      <c r="D49" s="2">
        <f t="shared" si="3"/>
        <v>17.11724276862369</v>
      </c>
      <c r="E49" s="23">
        <f>SUM(D$4:D49)*1000/195</f>
        <v>8473.151688221975</v>
      </c>
      <c r="F49" s="5">
        <f t="shared" si="0"/>
        <v>5</v>
      </c>
      <c r="G49" s="16">
        <f t="shared" si="1"/>
        <v>0</v>
      </c>
      <c r="H49" s="4"/>
    </row>
    <row r="50" spans="1:8" ht="12.75">
      <c r="A50" s="3">
        <v>180</v>
      </c>
      <c r="B50" s="1">
        <v>471</v>
      </c>
      <c r="C50" s="1">
        <v>1105</v>
      </c>
      <c r="D50" s="2">
        <f t="shared" si="3"/>
        <v>41.78516483155236</v>
      </c>
      <c r="E50" s="23">
        <f>SUM(D$4:D50)*1000/195</f>
        <v>8687.434584794037</v>
      </c>
      <c r="F50" s="5">
        <f t="shared" si="0"/>
        <v>0</v>
      </c>
      <c r="G50" s="16">
        <f t="shared" si="1"/>
        <v>0</v>
      </c>
      <c r="H50" s="4"/>
    </row>
    <row r="51" spans="1:8" ht="12.75">
      <c r="A51" s="3">
        <v>180</v>
      </c>
      <c r="B51" s="1">
        <v>463</v>
      </c>
      <c r="C51" s="1">
        <v>1139</v>
      </c>
      <c r="D51" s="2">
        <f t="shared" si="3"/>
        <v>34.92849839314596</v>
      </c>
      <c r="E51" s="23">
        <f>SUM(D$4:D51)*1000/195</f>
        <v>8866.555089374273</v>
      </c>
      <c r="F51" s="5">
        <f t="shared" si="0"/>
        <v>5</v>
      </c>
      <c r="G51" s="16">
        <f t="shared" si="1"/>
        <v>0</v>
      </c>
      <c r="H51" s="4"/>
    </row>
    <row r="52" spans="1:8" ht="12.75">
      <c r="A52" s="3">
        <v>175</v>
      </c>
      <c r="B52" s="1">
        <v>448</v>
      </c>
      <c r="C52" s="1">
        <v>1193</v>
      </c>
      <c r="D52" s="2">
        <f t="shared" si="3"/>
        <v>56.04462507680822</v>
      </c>
      <c r="E52" s="23">
        <f>SUM(D$4:D52)*1000/195</f>
        <v>9153.963423101493</v>
      </c>
      <c r="F52" s="5">
        <f t="shared" si="0"/>
        <v>0</v>
      </c>
      <c r="G52" s="16">
        <f t="shared" si="1"/>
        <v>5</v>
      </c>
      <c r="H52" s="4" t="s">
        <v>11</v>
      </c>
    </row>
    <row r="53" spans="1:8" ht="12.75">
      <c r="A53" s="3">
        <v>180</v>
      </c>
      <c r="B53" s="1">
        <v>471</v>
      </c>
      <c r="C53" s="1">
        <v>1185</v>
      </c>
      <c r="D53" s="2">
        <f t="shared" si="3"/>
        <v>24.351591323771842</v>
      </c>
      <c r="E53" s="23">
        <f>SUM(D$4:D53)*1000/195</f>
        <v>9278.843378608017</v>
      </c>
      <c r="F53" s="5">
        <f t="shared" si="0"/>
        <v>0</v>
      </c>
      <c r="G53" s="16">
        <f t="shared" si="1"/>
        <v>0</v>
      </c>
      <c r="H53" s="4"/>
    </row>
    <row r="54" spans="1:8" ht="12.75">
      <c r="A54" s="3">
        <v>180</v>
      </c>
      <c r="B54" s="1">
        <v>494</v>
      </c>
      <c r="C54" s="1">
        <v>1156</v>
      </c>
      <c r="D54" s="2">
        <f aca="true" t="shared" si="4" ref="D54:D91">SQRT((B54-B53)*(B54-B53)+(C54-C53)*(C54-C53))</f>
        <v>37.013511046643494</v>
      </c>
      <c r="E54" s="23">
        <f>SUM(D$4:D54)*1000/195</f>
        <v>9468.656255770291</v>
      </c>
      <c r="F54" s="5">
        <f t="shared" si="0"/>
        <v>0</v>
      </c>
      <c r="G54" s="16">
        <f t="shared" si="1"/>
        <v>10</v>
      </c>
      <c r="H54" s="4"/>
    </row>
    <row r="55" spans="1:8" ht="12.75">
      <c r="A55" s="3">
        <v>190</v>
      </c>
      <c r="B55" s="1">
        <v>514</v>
      </c>
      <c r="C55" s="1">
        <v>1138</v>
      </c>
      <c r="D55" s="2">
        <f t="shared" si="4"/>
        <v>26.90724809414742</v>
      </c>
      <c r="E55" s="23">
        <f>SUM(D$4:D55)*1000/195</f>
        <v>9606.642143432584</v>
      </c>
      <c r="F55" s="5">
        <f t="shared" si="0"/>
        <v>0</v>
      </c>
      <c r="G55" s="16">
        <f t="shared" si="1"/>
        <v>10</v>
      </c>
      <c r="H55" s="4"/>
    </row>
    <row r="56" spans="1:8" ht="12.75">
      <c r="A56" s="3">
        <v>200</v>
      </c>
      <c r="B56" s="1">
        <v>530</v>
      </c>
      <c r="C56" s="1">
        <v>1139</v>
      </c>
      <c r="D56" s="2">
        <f t="shared" si="4"/>
        <v>16.0312195418814</v>
      </c>
      <c r="E56" s="23">
        <f>SUM(D$4:D56)*1000/195</f>
        <v>9688.853525698643</v>
      </c>
      <c r="F56" s="5">
        <f t="shared" si="0"/>
        <v>0</v>
      </c>
      <c r="G56" s="16">
        <f t="shared" si="1"/>
        <v>20</v>
      </c>
      <c r="H56" s="4"/>
    </row>
    <row r="57" spans="1:8" ht="12.75">
      <c r="A57" s="3">
        <v>220</v>
      </c>
      <c r="B57" s="1">
        <v>552</v>
      </c>
      <c r="C57" s="1">
        <v>1170</v>
      </c>
      <c r="D57" s="2">
        <f t="shared" si="4"/>
        <v>38.01315561749642</v>
      </c>
      <c r="E57" s="23">
        <f>SUM(D$4:D57)*1000/195</f>
        <v>9883.79278527555</v>
      </c>
      <c r="F57" s="5">
        <f t="shared" si="0"/>
        <v>0</v>
      </c>
      <c r="G57" s="16">
        <f t="shared" si="1"/>
        <v>20</v>
      </c>
      <c r="H57" s="4"/>
    </row>
    <row r="58" spans="1:8" ht="12.75">
      <c r="A58" s="3">
        <v>240</v>
      </c>
      <c r="B58" s="1">
        <v>581</v>
      </c>
      <c r="C58" s="1">
        <v>1196</v>
      </c>
      <c r="D58" s="2">
        <f t="shared" si="4"/>
        <v>38.948684188300895</v>
      </c>
      <c r="E58" s="23">
        <f>SUM(D$4:D58)*1000/195</f>
        <v>10083.529627266835</v>
      </c>
      <c r="F58" s="5">
        <f t="shared" si="0"/>
        <v>0</v>
      </c>
      <c r="G58" s="16">
        <f t="shared" si="1"/>
        <v>0</v>
      </c>
      <c r="H58" s="4"/>
    </row>
    <row r="59" spans="1:8" ht="12.75">
      <c r="A59" s="3">
        <v>240</v>
      </c>
      <c r="B59" s="1">
        <v>677</v>
      </c>
      <c r="C59" s="1">
        <v>1167</v>
      </c>
      <c r="D59" s="2">
        <f t="shared" si="4"/>
        <v>100.2845950283492</v>
      </c>
      <c r="E59" s="23">
        <f>SUM(D$4:D59)*1000/195</f>
        <v>10597.80960177119</v>
      </c>
      <c r="F59" s="5">
        <f t="shared" si="0"/>
        <v>0</v>
      </c>
      <c r="G59" s="16">
        <f t="shared" si="1"/>
        <v>20</v>
      </c>
      <c r="H59" s="4"/>
    </row>
    <row r="60" spans="1:8" ht="12.75">
      <c r="A60" s="3">
        <v>260</v>
      </c>
      <c r="B60" s="1">
        <v>750</v>
      </c>
      <c r="C60" s="1">
        <v>1158</v>
      </c>
      <c r="D60" s="2">
        <f t="shared" si="4"/>
        <v>73.55270219373317</v>
      </c>
      <c r="E60" s="23">
        <f>SUM(D$4:D60)*1000/195</f>
        <v>10975.002946354436</v>
      </c>
      <c r="F60" s="5">
        <f t="shared" si="0"/>
        <v>0</v>
      </c>
      <c r="G60" s="16">
        <f t="shared" si="1"/>
        <v>0</v>
      </c>
      <c r="H60" s="4"/>
    </row>
    <row r="61" spans="1:8" ht="12.75">
      <c r="A61" s="3">
        <v>260</v>
      </c>
      <c r="B61" s="1">
        <v>777</v>
      </c>
      <c r="C61" s="1">
        <v>1146</v>
      </c>
      <c r="D61" s="2">
        <f t="shared" si="4"/>
        <v>29.546573405388315</v>
      </c>
      <c r="E61" s="23">
        <f>SUM(D$4:D61)*1000/195</f>
        <v>11126.523835612838</v>
      </c>
      <c r="F61" s="5">
        <f t="shared" si="0"/>
        <v>0</v>
      </c>
      <c r="G61" s="16">
        <f t="shared" si="1"/>
        <v>5</v>
      </c>
      <c r="H61" s="4"/>
    </row>
    <row r="62" spans="1:8" ht="12.75">
      <c r="A62" s="3">
        <v>265</v>
      </c>
      <c r="B62" s="1">
        <v>792</v>
      </c>
      <c r="C62" s="1">
        <v>1135</v>
      </c>
      <c r="D62" s="2">
        <f t="shared" si="4"/>
        <v>18.601075237738275</v>
      </c>
      <c r="E62" s="23">
        <f>SUM(D$4:D62)*1000/195</f>
        <v>11221.913965037138</v>
      </c>
      <c r="F62" s="5">
        <f t="shared" si="0"/>
        <v>0</v>
      </c>
      <c r="G62" s="16">
        <f t="shared" si="1"/>
        <v>5</v>
      </c>
      <c r="H62" s="4"/>
    </row>
    <row r="63" spans="1:8" ht="12.75">
      <c r="A63" s="3">
        <v>270</v>
      </c>
      <c r="B63" s="1">
        <v>809</v>
      </c>
      <c r="C63" s="1">
        <v>1133</v>
      </c>
      <c r="D63" s="2">
        <f t="shared" si="4"/>
        <v>17.11724276862369</v>
      </c>
      <c r="E63" s="23">
        <f>SUM(D$4:D63)*1000/195</f>
        <v>11309.694697183926</v>
      </c>
      <c r="F63" s="5">
        <f t="shared" si="0"/>
        <v>10</v>
      </c>
      <c r="G63" s="16">
        <f t="shared" si="1"/>
        <v>0</v>
      </c>
      <c r="H63" s="4"/>
    </row>
    <row r="64" spans="1:8" ht="12.75">
      <c r="A64" s="3">
        <v>260</v>
      </c>
      <c r="B64" s="1">
        <v>836</v>
      </c>
      <c r="C64" s="1">
        <v>1149</v>
      </c>
      <c r="D64" s="2">
        <f t="shared" si="4"/>
        <v>31.38470965295043</v>
      </c>
      <c r="E64" s="23">
        <f>SUM(D$4:D64)*1000/195</f>
        <v>11470.641926173414</v>
      </c>
      <c r="F64" s="5">
        <f t="shared" si="0"/>
        <v>0</v>
      </c>
      <c r="G64" s="16">
        <f t="shared" si="1"/>
        <v>10</v>
      </c>
      <c r="H64" s="4"/>
    </row>
    <row r="65" spans="1:8" ht="12.75">
      <c r="A65" s="3">
        <v>270</v>
      </c>
      <c r="B65" s="1">
        <v>878</v>
      </c>
      <c r="C65" s="1">
        <v>1192</v>
      </c>
      <c r="D65" s="2">
        <f t="shared" si="4"/>
        <v>60.108235708594876</v>
      </c>
      <c r="E65" s="23">
        <f>SUM(D$4:D65)*1000/195</f>
        <v>11778.889288781593</v>
      </c>
      <c r="F65" s="5">
        <f t="shared" si="0"/>
        <v>0</v>
      </c>
      <c r="G65" s="16">
        <f t="shared" si="1"/>
        <v>0</v>
      </c>
      <c r="H65" s="4"/>
    </row>
    <row r="66" spans="1:8" ht="12.75">
      <c r="A66" s="3">
        <v>270</v>
      </c>
      <c r="B66" s="1">
        <v>874</v>
      </c>
      <c r="C66" s="1">
        <v>1213</v>
      </c>
      <c r="D66" s="2">
        <f t="shared" si="4"/>
        <v>21.37755832643195</v>
      </c>
      <c r="E66" s="23">
        <f>SUM(D$4:D66)*1000/195</f>
        <v>11888.517793019706</v>
      </c>
      <c r="F66" s="5">
        <f t="shared" si="0"/>
        <v>5</v>
      </c>
      <c r="G66" s="16">
        <f t="shared" si="1"/>
        <v>0</v>
      </c>
      <c r="H66" s="4"/>
    </row>
    <row r="67" spans="1:8" ht="12.75">
      <c r="A67" s="3">
        <v>265</v>
      </c>
      <c r="B67" s="1">
        <v>845</v>
      </c>
      <c r="C67" s="1">
        <v>1243</v>
      </c>
      <c r="D67" s="2">
        <f t="shared" si="4"/>
        <v>41.72529209005013</v>
      </c>
      <c r="E67" s="23">
        <f>SUM(D$4:D67)*1000/195</f>
        <v>12102.493649891756</v>
      </c>
      <c r="F67" s="5">
        <f t="shared" si="0"/>
        <v>5</v>
      </c>
      <c r="G67" s="16">
        <f t="shared" si="1"/>
        <v>0</v>
      </c>
      <c r="H67" s="4"/>
    </row>
    <row r="68" spans="1:8" ht="12.75">
      <c r="A68" s="3">
        <v>260</v>
      </c>
      <c r="B68" s="1">
        <v>802</v>
      </c>
      <c r="C68" s="1">
        <v>1279</v>
      </c>
      <c r="D68" s="2">
        <f t="shared" si="4"/>
        <v>56.08029957123981</v>
      </c>
      <c r="E68" s="23">
        <f>SUM(D$4:D68)*1000/195</f>
        <v>12390.08492974427</v>
      </c>
      <c r="F68" s="5">
        <f t="shared" si="0"/>
        <v>0</v>
      </c>
      <c r="G68" s="16">
        <f t="shared" si="1"/>
        <v>0</v>
      </c>
      <c r="H68" s="4"/>
    </row>
    <row r="69" spans="1:8" ht="12.75">
      <c r="A69" s="3">
        <v>260</v>
      </c>
      <c r="B69" s="1">
        <v>758</v>
      </c>
      <c r="C69" s="1">
        <v>1355</v>
      </c>
      <c r="D69" s="2">
        <f t="shared" si="4"/>
        <v>87.8179936004006</v>
      </c>
      <c r="E69" s="23">
        <f>SUM(D$4:D69)*1000/195</f>
        <v>12840.433614874528</v>
      </c>
      <c r="F69" s="5">
        <f aca="true" t="shared" si="5" ref="F69:F90">IF(A69-A70&gt;0,A69-A70,0)</f>
        <v>0</v>
      </c>
      <c r="G69" s="16">
        <f aca="true" t="shared" si="6" ref="G69:G90">IF(A70-A69&gt;0,A70-A69,0)</f>
        <v>0</v>
      </c>
      <c r="H69" s="4"/>
    </row>
    <row r="70" spans="1:8" ht="12.75">
      <c r="A70" s="3">
        <v>260</v>
      </c>
      <c r="B70" s="1">
        <v>759</v>
      </c>
      <c r="C70" s="1">
        <v>1392</v>
      </c>
      <c r="D70" s="2">
        <f t="shared" si="4"/>
        <v>37.013511046643494</v>
      </c>
      <c r="E70" s="23">
        <f>SUM(D$4:D70)*1000/195</f>
        <v>13030.246492036804</v>
      </c>
      <c r="F70" s="5">
        <f t="shared" si="5"/>
        <v>0</v>
      </c>
      <c r="G70" s="16">
        <f t="shared" si="6"/>
        <v>0</v>
      </c>
      <c r="H70" s="4"/>
    </row>
    <row r="71" spans="1:8" ht="12.75">
      <c r="A71" s="3">
        <v>260</v>
      </c>
      <c r="B71" s="1">
        <v>752</v>
      </c>
      <c r="C71" s="1">
        <v>1400</v>
      </c>
      <c r="D71" s="2">
        <f t="shared" si="4"/>
        <v>10.63014581273465</v>
      </c>
      <c r="E71" s="23">
        <f>SUM(D$4:D71)*1000/195</f>
        <v>13084.760060307239</v>
      </c>
      <c r="F71" s="5">
        <f t="shared" si="5"/>
        <v>0</v>
      </c>
      <c r="G71" s="16">
        <f t="shared" si="6"/>
        <v>0</v>
      </c>
      <c r="H71" s="4"/>
    </row>
    <row r="72" spans="1:8" ht="12.75">
      <c r="A72" s="3">
        <v>260</v>
      </c>
      <c r="B72" s="1">
        <v>765</v>
      </c>
      <c r="C72" s="1">
        <v>1400</v>
      </c>
      <c r="D72" s="2">
        <f t="shared" si="4"/>
        <v>13</v>
      </c>
      <c r="E72" s="23">
        <f>SUM(D$4:D72)*1000/195</f>
        <v>13151.426726973905</v>
      </c>
      <c r="F72" s="5">
        <f t="shared" si="5"/>
        <v>0</v>
      </c>
      <c r="G72" s="16">
        <f t="shared" si="6"/>
        <v>0</v>
      </c>
      <c r="H72" s="4"/>
    </row>
    <row r="73" spans="1:8" ht="12.75">
      <c r="A73" s="3">
        <v>260</v>
      </c>
      <c r="B73" s="1">
        <v>814</v>
      </c>
      <c r="C73" s="1">
        <v>1423</v>
      </c>
      <c r="D73" s="2">
        <f t="shared" si="4"/>
        <v>54.12947441089743</v>
      </c>
      <c r="E73" s="23">
        <f>SUM(D$4:D73)*1000/195</f>
        <v>13429.013775234915</v>
      </c>
      <c r="F73" s="5">
        <f t="shared" si="5"/>
        <v>20</v>
      </c>
      <c r="G73" s="16">
        <f t="shared" si="6"/>
        <v>0</v>
      </c>
      <c r="H73" s="4"/>
    </row>
    <row r="74" spans="1:8" ht="12.75">
      <c r="A74" s="3">
        <v>240</v>
      </c>
      <c r="B74" s="1">
        <v>858</v>
      </c>
      <c r="C74" s="1">
        <v>1564</v>
      </c>
      <c r="D74" s="2">
        <f t="shared" si="4"/>
        <v>147.7057886475679</v>
      </c>
      <c r="E74" s="23">
        <f>SUM(D$4:D74)*1000/195</f>
        <v>14186.479358042956</v>
      </c>
      <c r="F74" s="5">
        <f t="shared" si="5"/>
        <v>0</v>
      </c>
      <c r="G74" s="16">
        <f t="shared" si="6"/>
        <v>0</v>
      </c>
      <c r="H74" s="4"/>
    </row>
    <row r="75" spans="1:8" ht="12.75">
      <c r="A75" s="3">
        <v>240</v>
      </c>
      <c r="B75" s="1">
        <v>122</v>
      </c>
      <c r="C75" s="1">
        <v>842</v>
      </c>
      <c r="D75" s="2">
        <v>0</v>
      </c>
      <c r="E75" s="23">
        <f>SUM(D$4:D75)*1000/195</f>
        <v>14186.479358042956</v>
      </c>
      <c r="F75" s="5">
        <f t="shared" si="5"/>
        <v>0</v>
      </c>
      <c r="G75" s="16">
        <f t="shared" si="6"/>
        <v>0</v>
      </c>
      <c r="H75" s="4"/>
    </row>
    <row r="76" spans="1:8" ht="12.75">
      <c r="A76" s="3">
        <v>240</v>
      </c>
      <c r="B76" s="1">
        <v>120</v>
      </c>
      <c r="C76" s="1">
        <v>873</v>
      </c>
      <c r="D76" s="2">
        <f t="shared" si="4"/>
        <v>31.064449134018133</v>
      </c>
      <c r="E76" s="23">
        <f>SUM(D$4:D76)*1000/195</f>
        <v>14345.784225396894</v>
      </c>
      <c r="F76" s="5">
        <f t="shared" si="5"/>
        <v>0</v>
      </c>
      <c r="G76" s="16">
        <f t="shared" si="6"/>
        <v>5</v>
      </c>
      <c r="H76" s="4"/>
    </row>
    <row r="77" spans="1:8" ht="12.75">
      <c r="A77" s="3">
        <v>245</v>
      </c>
      <c r="B77" s="1">
        <v>102</v>
      </c>
      <c r="C77" s="1">
        <v>905</v>
      </c>
      <c r="D77" s="2">
        <f t="shared" si="4"/>
        <v>36.71511950137164</v>
      </c>
      <c r="E77" s="23">
        <f>SUM(D$4:D77)*1000/195</f>
        <v>14534.066889506492</v>
      </c>
      <c r="F77" s="5">
        <f t="shared" si="5"/>
        <v>0</v>
      </c>
      <c r="G77" s="16">
        <f t="shared" si="6"/>
        <v>0</v>
      </c>
      <c r="H77" s="4"/>
    </row>
    <row r="78" spans="1:8" ht="12.75">
      <c r="A78" s="3">
        <v>245</v>
      </c>
      <c r="B78" s="1">
        <v>106</v>
      </c>
      <c r="C78" s="1">
        <v>924</v>
      </c>
      <c r="D78" s="2">
        <f t="shared" si="4"/>
        <v>19.4164878389476</v>
      </c>
      <c r="E78" s="23">
        <f>SUM(D$4:D78)*1000/195</f>
        <v>14633.638622013914</v>
      </c>
      <c r="F78" s="5">
        <f t="shared" si="5"/>
        <v>0</v>
      </c>
      <c r="G78" s="16">
        <f t="shared" si="6"/>
        <v>5</v>
      </c>
      <c r="H78" s="4"/>
    </row>
    <row r="79" spans="1:8" ht="12.75">
      <c r="A79" s="3">
        <v>250</v>
      </c>
      <c r="B79" s="1">
        <v>116</v>
      </c>
      <c r="C79" s="1">
        <v>942</v>
      </c>
      <c r="D79" s="2">
        <f t="shared" si="4"/>
        <v>20.591260281974</v>
      </c>
      <c r="E79" s="23">
        <f>SUM(D$4:D79)*1000/195</f>
        <v>14739.23482858814</v>
      </c>
      <c r="F79" s="5">
        <f t="shared" si="5"/>
        <v>0</v>
      </c>
      <c r="G79" s="16">
        <f t="shared" si="6"/>
        <v>0</v>
      </c>
      <c r="H79" s="4"/>
    </row>
    <row r="80" spans="1:8" ht="12.75">
      <c r="A80" s="3">
        <v>250</v>
      </c>
      <c r="B80" s="1">
        <v>115</v>
      </c>
      <c r="C80" s="1">
        <v>997</v>
      </c>
      <c r="D80" s="2">
        <f t="shared" si="4"/>
        <v>55.00909015790027</v>
      </c>
      <c r="E80" s="23">
        <f>SUM(D$4:D80)*1000/195</f>
        <v>15021.332726833783</v>
      </c>
      <c r="F80" s="5">
        <f t="shared" si="5"/>
        <v>10</v>
      </c>
      <c r="G80" s="16">
        <f t="shared" si="6"/>
        <v>0</v>
      </c>
      <c r="H80" s="4"/>
    </row>
    <row r="81" spans="1:8" ht="12.75">
      <c r="A81" s="3">
        <v>240</v>
      </c>
      <c r="B81" s="1">
        <v>121</v>
      </c>
      <c r="C81" s="1">
        <v>1037</v>
      </c>
      <c r="D81" s="2">
        <f t="shared" si="4"/>
        <v>40.44749683231337</v>
      </c>
      <c r="E81" s="23">
        <f>SUM(D$4:D81)*1000/195</f>
        <v>15228.755787512313</v>
      </c>
      <c r="F81" s="5">
        <f t="shared" si="5"/>
        <v>0</v>
      </c>
      <c r="G81" s="16">
        <f t="shared" si="6"/>
        <v>0</v>
      </c>
      <c r="H81" s="4"/>
    </row>
    <row r="82" spans="1:8" ht="12.75">
      <c r="A82" s="3">
        <v>240</v>
      </c>
      <c r="B82" s="1">
        <v>109</v>
      </c>
      <c r="C82" s="1">
        <v>1073</v>
      </c>
      <c r="D82" s="2">
        <f t="shared" si="4"/>
        <v>37.94733192202055</v>
      </c>
      <c r="E82" s="23">
        <f>SUM(D$4:D82)*1000/195</f>
        <v>15423.35748967652</v>
      </c>
      <c r="F82" s="5">
        <f t="shared" si="5"/>
        <v>20</v>
      </c>
      <c r="G82" s="16">
        <f t="shared" si="6"/>
        <v>0</v>
      </c>
      <c r="H82" s="4"/>
    </row>
    <row r="83" spans="1:8" ht="12.75">
      <c r="A83" s="3">
        <v>220</v>
      </c>
      <c r="B83" s="1">
        <v>162</v>
      </c>
      <c r="C83" s="1">
        <v>1062</v>
      </c>
      <c r="D83" s="2">
        <f t="shared" si="4"/>
        <v>54.12947441089743</v>
      </c>
      <c r="E83" s="23">
        <f>SUM(D$4:D83)*1000/195</f>
        <v>15700.944537937532</v>
      </c>
      <c r="F83" s="5">
        <f t="shared" si="5"/>
        <v>20</v>
      </c>
      <c r="G83" s="16">
        <f t="shared" si="6"/>
        <v>0</v>
      </c>
      <c r="H83" s="4"/>
    </row>
    <row r="84" spans="1:8" ht="12.75">
      <c r="A84" s="3">
        <v>200</v>
      </c>
      <c r="B84" s="1">
        <v>210</v>
      </c>
      <c r="C84" s="1">
        <v>1057</v>
      </c>
      <c r="D84" s="2">
        <f t="shared" si="4"/>
        <v>48.25971404805462</v>
      </c>
      <c r="E84" s="23">
        <f>SUM(D$4:D84)*1000/195</f>
        <v>15948.43025100448</v>
      </c>
      <c r="F84" s="5">
        <f t="shared" si="5"/>
        <v>20</v>
      </c>
      <c r="G84" s="16">
        <f t="shared" si="6"/>
        <v>0</v>
      </c>
      <c r="H84" s="4"/>
    </row>
    <row r="85" spans="1:8" ht="12.75">
      <c r="A85" s="3">
        <v>180</v>
      </c>
      <c r="B85" s="1">
        <v>248</v>
      </c>
      <c r="C85" s="1">
        <v>1045</v>
      </c>
      <c r="D85" s="2">
        <f t="shared" si="4"/>
        <v>39.84971769034255</v>
      </c>
      <c r="E85" s="23">
        <f>SUM(D$4:D85)*1000/195</f>
        <v>16152.787777621621</v>
      </c>
      <c r="F85" s="5">
        <f t="shared" si="5"/>
        <v>10</v>
      </c>
      <c r="G85" s="16">
        <f t="shared" si="6"/>
        <v>0</v>
      </c>
      <c r="H85" s="4"/>
    </row>
    <row r="86" spans="1:8" ht="12.75">
      <c r="A86" s="3">
        <v>170</v>
      </c>
      <c r="B86" s="1">
        <v>270</v>
      </c>
      <c r="C86" s="1">
        <v>1023</v>
      </c>
      <c r="D86" s="2">
        <f t="shared" si="4"/>
        <v>31.11269837220809</v>
      </c>
      <c r="E86" s="23">
        <f>SUM(D$4:D86)*1000/195</f>
        <v>16312.340076966275</v>
      </c>
      <c r="F86" s="5">
        <f t="shared" si="5"/>
        <v>0</v>
      </c>
      <c r="G86" s="16">
        <f t="shared" si="6"/>
        <v>0</v>
      </c>
      <c r="H86" s="4"/>
    </row>
    <row r="87" spans="1:8" ht="12.75">
      <c r="A87" s="3">
        <v>170</v>
      </c>
      <c r="B87" s="1">
        <v>287</v>
      </c>
      <c r="C87" s="1">
        <v>1021</v>
      </c>
      <c r="D87" s="2">
        <f t="shared" si="4"/>
        <v>17.11724276862369</v>
      </c>
      <c r="E87" s="23">
        <f>SUM(D$4:D87)*1000/195</f>
        <v>16400.120809113065</v>
      </c>
      <c r="F87" s="5">
        <f t="shared" si="5"/>
        <v>0</v>
      </c>
      <c r="G87" s="16">
        <f t="shared" si="6"/>
        <v>0</v>
      </c>
      <c r="H87" s="4"/>
    </row>
    <row r="88" spans="1:8" ht="12.75">
      <c r="A88" s="3">
        <v>170</v>
      </c>
      <c r="B88" s="1">
        <v>337</v>
      </c>
      <c r="C88" s="1">
        <v>991</v>
      </c>
      <c r="D88" s="2">
        <f t="shared" si="4"/>
        <v>58.309518948453004</v>
      </c>
      <c r="E88" s="23">
        <f>SUM(D$4:D88)*1000/195</f>
        <v>16699.143983207694</v>
      </c>
      <c r="F88" s="5">
        <f t="shared" si="5"/>
        <v>0</v>
      </c>
      <c r="G88" s="16">
        <f t="shared" si="6"/>
        <v>0</v>
      </c>
      <c r="H88" s="4"/>
    </row>
    <row r="89" spans="1:8" ht="12.75">
      <c r="A89" s="3">
        <v>170</v>
      </c>
      <c r="B89" s="1">
        <v>351</v>
      </c>
      <c r="C89" s="1">
        <v>1018</v>
      </c>
      <c r="D89" s="2">
        <f t="shared" si="4"/>
        <v>30.4138126514911</v>
      </c>
      <c r="E89" s="23">
        <f>SUM(D$4:D89)*1000/195</f>
        <v>16855.112253215342</v>
      </c>
      <c r="F89" s="5">
        <v>0</v>
      </c>
      <c r="G89" s="16">
        <f t="shared" si="6"/>
        <v>0</v>
      </c>
      <c r="H89" s="4" t="s">
        <v>12</v>
      </c>
    </row>
    <row r="90" spans="1:8" ht="12.75">
      <c r="A90" s="3"/>
      <c r="B90" s="1"/>
      <c r="C90" s="1"/>
      <c r="D90" s="2">
        <v>0</v>
      </c>
      <c r="E90" s="23">
        <f>SUM(D$4:D90)*1000/195</f>
        <v>16855.112253215342</v>
      </c>
      <c r="F90" s="5">
        <f t="shared" si="5"/>
        <v>0</v>
      </c>
      <c r="G90" s="16">
        <f t="shared" si="6"/>
        <v>0</v>
      </c>
      <c r="H90" s="4"/>
    </row>
    <row r="91" spans="1:8" ht="12.75">
      <c r="A91" s="3"/>
      <c r="B91" s="1"/>
      <c r="C91" s="1"/>
      <c r="D91" s="2">
        <f t="shared" si="4"/>
        <v>0</v>
      </c>
      <c r="E91" s="23">
        <f>SUM(D$4:D91)*1000/195</f>
        <v>16855.112253215342</v>
      </c>
      <c r="F91" s="5">
        <v>0</v>
      </c>
      <c r="G91" s="16">
        <v>0</v>
      </c>
      <c r="H91" s="4"/>
    </row>
    <row r="92" spans="1:8" ht="12.75">
      <c r="A92" s="25"/>
      <c r="B92" s="26"/>
      <c r="C92" s="26"/>
      <c r="D92" s="2">
        <v>0</v>
      </c>
      <c r="E92" s="23">
        <v>0</v>
      </c>
      <c r="F92" s="5">
        <f>IF(A92-A165&gt;0,A92-A165,0)</f>
        <v>0</v>
      </c>
      <c r="G92" s="16">
        <f>IF(A165-A92&gt;0,A165-A92,0)</f>
        <v>0</v>
      </c>
      <c r="H92" s="29"/>
    </row>
    <row r="93" spans="1:8" ht="12.75">
      <c r="A93" s="25"/>
      <c r="B93" s="26"/>
      <c r="C93" s="26"/>
      <c r="D93" s="35"/>
      <c r="E93" s="36"/>
      <c r="F93" s="37"/>
      <c r="G93" s="38"/>
      <c r="H93" s="29"/>
    </row>
    <row r="94" spans="1:8" ht="13.5" thickBot="1">
      <c r="A94" s="25"/>
      <c r="B94" s="26"/>
      <c r="C94" s="26"/>
      <c r="D94" s="26"/>
      <c r="E94" s="27"/>
      <c r="F94" s="25"/>
      <c r="G94" s="28"/>
      <c r="H94" s="29"/>
    </row>
    <row r="95" spans="1:8" ht="26.25" customHeight="1" thickBot="1">
      <c r="A95" s="30"/>
      <c r="B95" s="31"/>
      <c r="C95" s="31"/>
      <c r="D95" s="31"/>
      <c r="E95" s="32"/>
      <c r="F95" s="30">
        <f>SUM(F4:F94)</f>
        <v>314</v>
      </c>
      <c r="G95" s="33">
        <f>SUM(G4:G94)</f>
        <v>304</v>
      </c>
      <c r="H95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2006-07-20T10:17:24Z</dcterms:modified>
  <cp:category/>
  <cp:version/>
  <cp:contentType/>
  <cp:contentStatus/>
</cp:coreProperties>
</file>