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<sst xmlns="http://schemas.openxmlformats.org/spreadsheetml/2006/main" count="17" uniqueCount="14">
  <si>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</si>
  <si>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</si>
  <si>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</si>
  <si>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</si>
  <si>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</si>
  <si>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</si>
  <si>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</si>
  <si>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</si>
  <si>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</si>
  <si>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Putnok, vasútállomás</t>
  </si>
  <si>
    <t>Letérés a Mohos-tavak felé</t>
  </si>
  <si>
    <t>Piroska-hegy</t>
  </si>
  <si>
    <t>Kelemér, elágazás</t>
  </si>
  <si>
    <t>Gömörszőlős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</si>
</sst>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Putnok - Gömörszőlős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11775"/>
          <c:w val="0.596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67.45100737418413</c:v>
                </c:pt>
                <c:pt idx="2">
                  <c:v>190.95454151564354</c:v>
                </c:pt>
                <c:pt idx="3">
                  <c:v>908.9215742490725</c:v>
                </c:pt>
                <c:pt idx="4">
                  <c:v>1117.1671178823747</c:v>
                </c:pt>
                <c:pt idx="5">
                  <c:v>1205.3960949802477</c:v>
                </c:pt>
                <c:pt idx="6">
                  <c:v>1339.614067578221</c:v>
                </c:pt>
                <c:pt idx="7">
                  <c:v>1518.5142064757842</c:v>
                </c:pt>
                <c:pt idx="8">
                  <c:v>1681.4911150098428</c:v>
                </c:pt>
                <c:pt idx="9">
                  <c:v>1813.8345806566524</c:v>
                </c:pt>
                <c:pt idx="10">
                  <c:v>1922.0141863475703</c:v>
                </c:pt>
                <c:pt idx="11">
                  <c:v>2073.5350756059715</c:v>
                </c:pt>
                <c:pt idx="12">
                  <c:v>2623.1150359460153</c:v>
                </c:pt>
                <c:pt idx="13">
                  <c:v>3000.2735181654384</c:v>
                </c:pt>
                <c:pt idx="14">
                  <c:v>3636.3570310562113</c:v>
                </c:pt>
                <c:pt idx="15">
                  <c:v>3918.8275819058613</c:v>
                </c:pt>
                <c:pt idx="16">
                  <c:v>4161.809279146521</c:v>
                </c:pt>
                <c:pt idx="17">
                  <c:v>4373.623396357427</c:v>
                </c:pt>
                <c:pt idx="18">
                  <c:v>4539.161984988903</c:v>
                </c:pt>
                <c:pt idx="19">
                  <c:v>4877.972993381907</c:v>
                </c:pt>
                <c:pt idx="20">
                  <c:v>4973.775771290981</c:v>
                </c:pt>
                <c:pt idx="21">
                  <c:v>4973.775771290981</c:v>
                </c:pt>
                <c:pt idx="22">
                  <c:v>5066.083463598673</c:v>
                </c:pt>
                <c:pt idx="23">
                  <c:v>5408.2927071002705</c:v>
                </c:pt>
                <c:pt idx="24">
                  <c:v>5695.701040827493</c:v>
                </c:pt>
                <c:pt idx="25">
                  <c:v>5815.420194980607</c:v>
                </c:pt>
                <c:pt idx="26">
                  <c:v>5887.943967409998</c:v>
                </c:pt>
                <c:pt idx="27">
                  <c:v>6068.599505397778</c:v>
                </c:pt>
                <c:pt idx="28">
                  <c:v>6135.463119810112</c:v>
                </c:pt>
                <c:pt idx="29">
                  <c:v>6181.33118088703</c:v>
                </c:pt>
                <c:pt idx="30">
                  <c:v>6368.000665227558</c:v>
                </c:pt>
                <c:pt idx="31">
                  <c:v>6487.719819380673</c:v>
                </c:pt>
                <c:pt idx="32">
                  <c:v>6598.659858625719</c:v>
                </c:pt>
                <c:pt idx="33">
                  <c:v>6718.379012778833</c:v>
                </c:pt>
                <c:pt idx="34">
                  <c:v>6805.558499958321</c:v>
                </c:pt>
                <c:pt idx="35">
                  <c:v>7021.248149648713</c:v>
                </c:pt>
                <c:pt idx="36">
                  <c:v>7354.73923657977</c:v>
                </c:pt>
                <c:pt idx="37">
                  <c:v>7474.458390732886</c:v>
                </c:pt>
                <c:pt idx="38">
                  <c:v>7554.069543021398</c:v>
                </c:pt>
                <c:pt idx="39">
                  <c:v>7639.419886493671</c:v>
                </c:pt>
                <c:pt idx="40">
                  <c:v>7741.983989057773</c:v>
                </c:pt>
                <c:pt idx="41">
                  <c:v>7827.9483716949035</c:v>
                </c:pt>
                <c:pt idx="42">
                  <c:v>8059.854403584031</c:v>
                </c:pt>
                <c:pt idx="43">
                  <c:v>8440.759585219106</c:v>
                </c:pt>
                <c:pt idx="44">
                  <c:v>8776.333906223885</c:v>
                </c:pt>
                <c:pt idx="45">
                  <c:v>8856.603013108492</c:v>
                </c:pt>
                <c:pt idx="46">
                  <c:v>8918.354780179221</c:v>
                </c:pt>
                <c:pt idx="47">
                  <c:v>9030.941951461786</c:v>
                </c:pt>
                <c:pt idx="48">
                  <c:v>9119.468497624</c:v>
                </c:pt>
                <c:pt idx="49">
                  <c:v>9254.077777094839</c:v>
                </c:pt>
                <c:pt idx="50">
                  <c:v>9368.747929787136</c:v>
                </c:pt>
                <c:pt idx="51">
                  <c:v>9507.30440246515</c:v>
                </c:pt>
                <c:pt idx="52">
                  <c:v>9636.429308229399</c:v>
                </c:pt>
                <c:pt idx="53">
                  <c:v>9724.955854391614</c:v>
                </c:pt>
                <c:pt idx="54">
                  <c:v>9817.831599398152</c:v>
                </c:pt>
                <c:pt idx="55">
                  <c:v>9908.70362579133</c:v>
                </c:pt>
                <c:pt idx="56">
                  <c:v>10044.480059584906</c:v>
                </c:pt>
                <c:pt idx="57">
                  <c:v>10147.044162149008</c:v>
                </c:pt>
                <c:pt idx="58">
                  <c:v>10302.759305232998</c:v>
                </c:pt>
                <c:pt idx="59">
                  <c:v>10473.92155413842</c:v>
                </c:pt>
                <c:pt idx="60">
                  <c:v>10643.074605445812</c:v>
                </c:pt>
                <c:pt idx="61">
                  <c:v>10737.355509604018</c:v>
                </c:pt>
                <c:pt idx="62">
                  <c:v>10930.39684524216</c:v>
                </c:pt>
                <c:pt idx="63">
                  <c:v>11206.55914304393</c:v>
                </c:pt>
                <c:pt idx="64">
                  <c:v>11688.63770201033</c:v>
                </c:pt>
                <c:pt idx="65">
                  <c:v>11775.817189189818</c:v>
                </c:pt>
                <c:pt idx="66">
                  <c:v>11863.147375681749</c:v>
                </c:pt>
                <c:pt idx="67">
                  <c:v>12197.111276300517</c:v>
                </c:pt>
                <c:pt idx="68">
                  <c:v>12406.615873385803</c:v>
                </c:pt>
                <c:pt idx="69">
                  <c:v>12666.591090937321</c:v>
                </c:pt>
                <c:pt idx="70">
                  <c:v>12812.45224635607</c:v>
                </c:pt>
                <c:pt idx="71">
                  <c:v>12812.45224635607</c:v>
                </c:pt>
                <c:pt idx="72">
                  <c:v>12812.45224635607</c:v>
                </c:pt>
                <c:pt idx="73">
                  <c:v>12812.45224635607</c:v>
                </c:pt>
                <c:pt idx="74">
                  <c:v>12812.45224635607</c:v>
                </c:pt>
                <c:pt idx="75">
                  <c:v>12812.45224635607</c:v>
                </c:pt>
                <c:pt idx="76">
                  <c:v>12812.45224635607</c:v>
                </c:pt>
                <c:pt idx="77">
                  <c:v>12812.45224635607</c:v>
                </c:pt>
                <c:pt idx="78">
                  <c:v>12812.45224635607</c:v>
                </c:pt>
                <c:pt idx="79">
                  <c:v>12812.45224635607</c:v>
                </c:pt>
                <c:pt idx="80">
                  <c:v>12812.45224635607</c:v>
                </c:pt>
                <c:pt idx="81">
                  <c:v>12812.45224635607</c:v>
                </c:pt>
                <c:pt idx="82">
                  <c:v>12812.45224635607</c:v>
                </c:pt>
                <c:pt idx="83">
                  <c:v>12812.45224635607</c:v>
                </c:pt>
                <c:pt idx="84">
                  <c:v>12812.45224635607</c:v>
                </c:pt>
                <c:pt idx="85">
                  <c:v>12812.45224635607</c:v>
                </c:pt>
                <c:pt idx="86">
                  <c:v>12812.45224635607</c:v>
                </c:pt>
                <c:pt idx="87">
                  <c:v>12812.45224635607</c:v>
                </c:pt>
                <c:pt idx="88">
                  <c:v>12812.45224635607</c:v>
                </c:pt>
                <c:pt idx="89">
                  <c:v>12812.45224635607</c:v>
                </c:pt>
                <c:pt idx="90">
                  <c:v>12812.45224635607</c:v>
                </c:pt>
                <c:pt idx="91">
                  <c:v>12812.45224635607</c:v>
                </c:pt>
                <c:pt idx="92">
                  <c:v>12812.45224635607</c:v>
                </c:pt>
                <c:pt idx="93">
                  <c:v>12812.45224635607</c:v>
                </c:pt>
                <c:pt idx="94">
                  <c:v>12812.45224635607</c:v>
                </c:pt>
                <c:pt idx="95">
                  <c:v>12812.45224635607</c:v>
                </c:pt>
                <c:pt idx="96">
                  <c:v>12812.45224635607</c:v>
                </c:pt>
                <c:pt idx="97">
                  <c:v>12812.45224635607</c:v>
                </c:pt>
                <c:pt idx="98">
                  <c:v>12812.45224635607</c:v>
                </c:pt>
                <c:pt idx="99">
                  <c:v>12812.45224635607</c:v>
                </c:pt>
                <c:pt idx="100">
                  <c:v>12812.45224635607</c:v>
                </c:pt>
                <c:pt idx="101">
                  <c:v>12812.45224635607</c:v>
                </c:pt>
                <c:pt idx="102">
                  <c:v>12812.45224635607</c:v>
                </c:pt>
                <c:pt idx="103">
                  <c:v>12812.45224635607</c:v>
                </c:pt>
                <c:pt idx="104">
                  <c:v>12812.45224635607</c:v>
                </c:pt>
                <c:pt idx="105">
                  <c:v>12812.45224635607</c:v>
                </c:pt>
                <c:pt idx="106">
                  <c:v>12812.45224635607</c:v>
                </c:pt>
                <c:pt idx="107">
                  <c:v>12812.45224635607</c:v>
                </c:pt>
                <c:pt idx="108">
                  <c:v>12812.45224635607</c:v>
                </c:pt>
                <c:pt idx="109">
                  <c:v>12812.45224635607</c:v>
                </c:pt>
                <c:pt idx="110">
                  <c:v>12812.45224635607</c:v>
                </c:pt>
                <c:pt idx="111">
                  <c:v>12812.45224635607</c:v>
                </c:pt>
                <c:pt idx="112">
                  <c:v>12812.45224635607</c:v>
                </c:pt>
                <c:pt idx="113">
                  <c:v>12812.45224635607</c:v>
                </c:pt>
                <c:pt idx="114">
                  <c:v>12812.45224635607</c:v>
                </c:pt>
                <c:pt idx="115">
                  <c:v>12812.45224635607</c:v>
                </c:pt>
                <c:pt idx="116">
                  <c:v>12812.45224635607</c:v>
                </c:pt>
                <c:pt idx="117">
                  <c:v>12812.45224635607</c:v>
                </c:pt>
                <c:pt idx="118">
                  <c:v>12812.45224635607</c:v>
                </c:pt>
                <c:pt idx="119">
                  <c:v>12812.45224635607</c:v>
                </c:pt>
                <c:pt idx="120">
                  <c:v>12812.45224635607</c:v>
                </c:pt>
                <c:pt idx="121">
                  <c:v>12812.45224635607</c:v>
                </c:pt>
                <c:pt idx="122">
                  <c:v>12812.45224635607</c:v>
                </c:pt>
                <c:pt idx="123">
                  <c:v>12812.45224635607</c:v>
                </c:pt>
                <c:pt idx="124">
                  <c:v>12812.45224635607</c:v>
                </c:pt>
                <c:pt idx="125">
                  <c:v>12812.45224635607</c:v>
                </c:pt>
                <c:pt idx="126">
                  <c:v>12812.45224635607</c:v>
                </c:pt>
                <c:pt idx="127">
                  <c:v>12812.45224635607</c:v>
                </c:pt>
                <c:pt idx="128">
                  <c:v>12812.45224635607</c:v>
                </c:pt>
                <c:pt idx="129">
                  <c:v>12812.45224635607</c:v>
                </c:pt>
                <c:pt idx="130">
                  <c:v>12812.45224635607</c:v>
                </c:pt>
                <c:pt idx="131">
                  <c:v>12812.45224635607</c:v>
                </c:pt>
                <c:pt idx="132">
                  <c:v>12812.45224635607</c:v>
                </c:pt>
                <c:pt idx="133">
                  <c:v>12812.45224635607</c:v>
                </c:pt>
                <c:pt idx="134">
                  <c:v>12812.45224635607</c:v>
                </c:pt>
                <c:pt idx="135">
                  <c:v>12812.45224635607</c:v>
                </c:pt>
                <c:pt idx="136">
                  <c:v>12812.45224635607</c:v>
                </c:pt>
                <c:pt idx="137">
                  <c:v>12812.45224635607</c:v>
                </c:pt>
                <c:pt idx="138">
                  <c:v>12812.45224635607</c:v>
                </c:pt>
                <c:pt idx="139">
                  <c:v>12812.45224635607</c:v>
                </c:pt>
                <c:pt idx="140">
                  <c:v>12812.45224635607</c:v>
                </c:pt>
                <c:pt idx="141">
                  <c:v>12812.45224635607</c:v>
                </c:pt>
                <c:pt idx="142">
                  <c:v>12812.45224635607</c:v>
                </c:pt>
                <c:pt idx="143">
                  <c:v>12812.45224635607</c:v>
                </c:pt>
                <c:pt idx="144">
                  <c:v>12812.45224635607</c:v>
                </c:pt>
                <c:pt idx="145">
                  <c:v>12812.45224635607</c:v>
                </c:pt>
                <c:pt idx="146">
                  <c:v>12812.45224635607</c:v>
                </c:pt>
                <c:pt idx="147">
                  <c:v>12812.45224635607</c:v>
                </c:pt>
                <c:pt idx="148">
                  <c:v>12812.45224635607</c:v>
                </c:pt>
                <c:pt idx="149">
                  <c:v>12812.45224635607</c:v>
                </c:pt>
                <c:pt idx="150">
                  <c:v>12812.45224635607</c:v>
                </c:pt>
                <c:pt idx="151">
                  <c:v>12812.45224635607</c:v>
                </c:pt>
                <c:pt idx="152">
                  <c:v>12812.45224635607</c:v>
                </c:pt>
                <c:pt idx="153">
                  <c:v>12812.45224635607</c:v>
                </c:pt>
                <c:pt idx="154">
                  <c:v>12812.45224635607</c:v>
                </c:pt>
                <c:pt idx="155">
                  <c:v>12812.45224635607</c:v>
                </c:pt>
                <c:pt idx="156">
                  <c:v>12812.45224635607</c:v>
                </c:pt>
                <c:pt idx="157">
                  <c:v>12812.45224635607</c:v>
                </c:pt>
                <c:pt idx="158">
                  <c:v>12812.45224635607</c:v>
                </c:pt>
                <c:pt idx="159">
                  <c:v>12812.45224635607</c:v>
                </c:pt>
                <c:pt idx="160">
                  <c:v>12812.45224635607</c:v>
                </c:pt>
                <c:pt idx="161">
                  <c:v>12812.45224635607</c:v>
                </c:pt>
                <c:pt idx="162">
                  <c:v>12812.45224635607</c:v>
                </c:pt>
                <c:pt idx="163">
                  <c:v>12812.45224635607</c:v>
                </c:pt>
                <c:pt idx="164">
                  <c:v>12812.45224635607</c:v>
                </c:pt>
                <c:pt idx="165">
                  <c:v>12812.45224635607</c:v>
                </c:pt>
                <c:pt idx="166">
                  <c:v>12812.45224635607</c:v>
                </c:pt>
                <c:pt idx="167">
                  <c:v>12812.45224635607</c:v>
                </c:pt>
                <c:pt idx="168">
                  <c:v>12812.45224635607</c:v>
                </c:pt>
                <c:pt idx="169">
                  <c:v>12812.45224635607</c:v>
                </c:pt>
                <c:pt idx="170">
                  <c:v>12812.45224635607</c:v>
                </c:pt>
                <c:pt idx="171">
                  <c:v>12812.45224635607</c:v>
                </c:pt>
                <c:pt idx="172">
                  <c:v>12812.45224635607</c:v>
                </c:pt>
                <c:pt idx="173">
                  <c:v>12812.45224635607</c:v>
                </c:pt>
                <c:pt idx="174">
                  <c:v>12812.45224635607</c:v>
                </c:pt>
                <c:pt idx="175">
                  <c:v>12812.45224635607</c:v>
                </c:pt>
                <c:pt idx="176">
                  <c:v>12812.45224635607</c:v>
                </c:pt>
                <c:pt idx="177">
                  <c:v>12812.45224635607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165</c:v>
                </c:pt>
                <c:pt idx="8">
                  <c:v>165</c:v>
                </c:pt>
                <c:pt idx="9">
                  <c:v>170</c:v>
                </c:pt>
                <c:pt idx="10">
                  <c:v>170</c:v>
                </c:pt>
                <c:pt idx="11">
                  <c:v>180</c:v>
                </c:pt>
                <c:pt idx="12">
                  <c:v>185</c:v>
                </c:pt>
                <c:pt idx="13">
                  <c:v>190</c:v>
                </c:pt>
                <c:pt idx="14">
                  <c:v>200</c:v>
                </c:pt>
                <c:pt idx="15">
                  <c:v>210</c:v>
                </c:pt>
                <c:pt idx="16">
                  <c:v>220</c:v>
                </c:pt>
                <c:pt idx="17">
                  <c:v>230</c:v>
                </c:pt>
                <c:pt idx="18">
                  <c:v>240</c:v>
                </c:pt>
                <c:pt idx="19">
                  <c:v>230</c:v>
                </c:pt>
                <c:pt idx="20">
                  <c:v>230</c:v>
                </c:pt>
                <c:pt idx="21">
                  <c:v>230</c:v>
                </c:pt>
                <c:pt idx="22">
                  <c:v>230</c:v>
                </c:pt>
                <c:pt idx="23">
                  <c:v>240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300</c:v>
                </c:pt>
                <c:pt idx="28">
                  <c:v>310</c:v>
                </c:pt>
                <c:pt idx="29">
                  <c:v>320</c:v>
                </c:pt>
                <c:pt idx="30">
                  <c:v>340</c:v>
                </c:pt>
                <c:pt idx="31">
                  <c:v>350</c:v>
                </c:pt>
                <c:pt idx="32">
                  <c:v>340</c:v>
                </c:pt>
                <c:pt idx="33">
                  <c:v>330</c:v>
                </c:pt>
                <c:pt idx="34">
                  <c:v>320</c:v>
                </c:pt>
                <c:pt idx="35">
                  <c:v>300</c:v>
                </c:pt>
                <c:pt idx="36">
                  <c:v>290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295</c:v>
                </c:pt>
                <c:pt idx="41">
                  <c:v>300</c:v>
                </c:pt>
                <c:pt idx="42">
                  <c:v>300</c:v>
                </c:pt>
                <c:pt idx="43">
                  <c:v>310</c:v>
                </c:pt>
                <c:pt idx="44">
                  <c:v>305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295</c:v>
                </c:pt>
                <c:pt idx="50">
                  <c:v>290</c:v>
                </c:pt>
                <c:pt idx="51">
                  <c:v>280</c:v>
                </c:pt>
                <c:pt idx="52">
                  <c:v>270</c:v>
                </c:pt>
                <c:pt idx="53">
                  <c:v>260</c:v>
                </c:pt>
                <c:pt idx="54">
                  <c:v>250</c:v>
                </c:pt>
                <c:pt idx="55">
                  <c:v>240</c:v>
                </c:pt>
                <c:pt idx="56">
                  <c:v>220</c:v>
                </c:pt>
                <c:pt idx="57">
                  <c:v>220</c:v>
                </c:pt>
                <c:pt idx="58">
                  <c:v>220</c:v>
                </c:pt>
                <c:pt idx="59">
                  <c:v>215</c:v>
                </c:pt>
                <c:pt idx="60">
                  <c:v>210</c:v>
                </c:pt>
                <c:pt idx="61">
                  <c:v>210</c:v>
                </c:pt>
                <c:pt idx="62">
                  <c:v>210</c:v>
                </c:pt>
                <c:pt idx="63">
                  <c:v>210</c:v>
                </c:pt>
                <c:pt idx="64">
                  <c:v>220</c:v>
                </c:pt>
                <c:pt idx="65">
                  <c:v>220</c:v>
                </c:pt>
                <c:pt idx="66">
                  <c:v>220</c:v>
                </c:pt>
                <c:pt idx="67">
                  <c:v>240</c:v>
                </c:pt>
                <c:pt idx="68">
                  <c:v>250</c:v>
                </c:pt>
                <c:pt idx="69">
                  <c:v>250</c:v>
                </c:pt>
                <c:pt idx="70">
                  <c:v>250</c:v>
                </c:pt>
              </c:numCache>
            </c:numRef>
          </c:yVal>
          <c:smooth val="0"/>
        </c:ser>
        <c:axId val="65680865"/>
        <c:axId val="54256874"/>
      </c:scatterChart>
      <c:valAx>
        <c:axId val="65680865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256874"/>
        <c:crosses val="autoZero"/>
        <c:crossBetween val="midCat"/>
        <c:dispUnits/>
        <c:majorUnit val="5000"/>
        <c:minorUnit val="1000"/>
      </c:valAx>
      <c:valAx>
        <c:axId val="54256874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8086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</cdr:x>
      <cdr:y>0.58625</cdr:y>
    </cdr:from>
    <cdr:to>
      <cdr:x>0.239</cdr:x>
      <cdr:y>0.93725</cdr:y>
    </cdr:to>
    <cdr:sp>
      <cdr:nvSpPr>
        <cdr:cNvPr id="1" name="Line 8"/>
        <cdr:cNvSpPr>
          <a:spLocks/>
        </cdr:cNvSpPr>
      </cdr:nvSpPr>
      <cdr:spPr>
        <a:xfrm>
          <a:off x="2200275" y="33718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0.752</cdr:y>
    </cdr:from>
    <cdr:to>
      <cdr:x>0.239</cdr:x>
      <cdr:y>0.92225</cdr:y>
    </cdr:to>
    <cdr:sp>
      <cdr:nvSpPr>
        <cdr:cNvPr id="2" name="AutoShape 9"/>
        <cdr:cNvSpPr>
          <a:spLocks/>
        </cdr:cNvSpPr>
      </cdr:nvSpPr>
      <cdr:spPr>
        <a:xfrm rot="16200000">
          <a:off x="2066925" y="4324350"/>
          <a:ext cx="133350" cy="9810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Putnok, vasútállomás</a:t>
          </a:r>
        </a:p>
      </cdr:txBody>
    </cdr:sp>
  </cdr:relSizeAnchor>
  <cdr:relSizeAnchor xmlns:cdr="http://schemas.openxmlformats.org/drawingml/2006/chartDrawing">
    <cdr:from>
      <cdr:x>0.45425</cdr:x>
      <cdr:y>0.5735</cdr:y>
    </cdr:from>
    <cdr:to>
      <cdr:x>0.45425</cdr:x>
      <cdr:y>0.93725</cdr:y>
    </cdr:to>
    <cdr:sp>
      <cdr:nvSpPr>
        <cdr:cNvPr id="3" name="Line 10"/>
        <cdr:cNvSpPr>
          <a:spLocks/>
        </cdr:cNvSpPr>
      </cdr:nvSpPr>
      <cdr:spPr>
        <a:xfrm>
          <a:off x="4181475" y="3295650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0.44025</cdr:x>
      <cdr:y>0.6955</cdr:y>
    </cdr:from>
    <cdr:to>
      <cdr:x>0.45475</cdr:x>
      <cdr:y>0.9175</cdr:y>
    </cdr:to>
    <cdr:sp>
      <cdr:nvSpPr>
        <cdr:cNvPr id="4" name="AutoShape 11"/>
        <cdr:cNvSpPr>
          <a:spLocks/>
        </cdr:cNvSpPr>
      </cdr:nvSpPr>
      <cdr:spPr>
        <a:xfrm rot="16200000">
          <a:off x="4057650" y="4000500"/>
          <a:ext cx="133350" cy="12763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Letérés a Mohos-tavak felé</a:t>
          </a:r>
        </a:p>
      </cdr:txBody>
    </cdr:sp>
  </cdr:relSizeAnchor>
  <cdr:relSizeAnchor xmlns:cdr="http://schemas.openxmlformats.org/drawingml/2006/chartDrawing">
    <cdr:from>
      <cdr:x>0.61875</cdr:x>
      <cdr:y>0.49825</cdr:y>
    </cdr:from>
    <cdr:to>
      <cdr:x>0.61875</cdr:x>
      <cdr:y>0.93725</cdr:y>
    </cdr:to>
    <cdr:sp>
      <cdr:nvSpPr>
        <cdr:cNvPr id="5" name="Line 12"/>
        <cdr:cNvSpPr>
          <a:spLocks/>
        </cdr:cNvSpPr>
      </cdr:nvSpPr>
      <cdr:spPr>
        <a:xfrm>
          <a:off x="5695950" y="2867025"/>
          <a:ext cx="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0.6045</cdr:x>
      <cdr:y>0.769</cdr:y>
    </cdr:from>
    <cdr:to>
      <cdr:x>0.61925</cdr:x>
      <cdr:y>0.91875</cdr:y>
    </cdr:to>
    <cdr:sp>
      <cdr:nvSpPr>
        <cdr:cNvPr id="6" name="AutoShape 13"/>
        <cdr:cNvSpPr>
          <a:spLocks/>
        </cdr:cNvSpPr>
      </cdr:nvSpPr>
      <cdr:spPr>
        <a:xfrm rot="16200000">
          <a:off x="5572125" y="4429125"/>
          <a:ext cx="133350" cy="8667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Kelemér, elágázás</a:t>
          </a:r>
        </a:p>
      </cdr:txBody>
    </cdr:sp>
  </cdr:relSizeAnchor>
  <cdr:relSizeAnchor xmlns:cdr="http://schemas.openxmlformats.org/drawingml/2006/chartDrawing">
    <cdr:from>
      <cdr:x>0.70125</cdr:x>
      <cdr:y>0.49825</cdr:y>
    </cdr:from>
    <cdr:to>
      <cdr:x>0.70125</cdr:x>
      <cdr:y>0.93725</cdr:y>
    </cdr:to>
    <cdr:sp>
      <cdr:nvSpPr>
        <cdr:cNvPr id="7" name="Line 14"/>
        <cdr:cNvSpPr>
          <a:spLocks/>
        </cdr:cNvSpPr>
      </cdr:nvSpPr>
      <cdr:spPr>
        <a:xfrm>
          <a:off x="6457950" y="2867025"/>
          <a:ext cx="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0.6865</cdr:x>
      <cdr:y>0.81525</cdr:y>
    </cdr:from>
    <cdr:to>
      <cdr:x>0.70125</cdr:x>
      <cdr:y>0.92325</cdr:y>
    </cdr:to>
    <cdr:sp>
      <cdr:nvSpPr>
        <cdr:cNvPr id="8" name="AutoShape 15"/>
        <cdr:cNvSpPr>
          <a:spLocks/>
        </cdr:cNvSpPr>
      </cdr:nvSpPr>
      <cdr:spPr>
        <a:xfrm rot="16200000">
          <a:off x="6324600" y="4695825"/>
          <a:ext cx="133350" cy="619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Gömörszőlős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49">
      <selection activeCell="I75" sqref="I75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150</v>
      </c>
      <c r="B4" s="40">
        <v>381</v>
      </c>
      <c r="C4" s="41">
        <v>937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150</v>
      </c>
      <c r="B5" s="6">
        <v>379</v>
      </c>
      <c r="C5" s="6">
        <v>924</v>
      </c>
      <c r="D5" s="2">
        <f>SQRT((B5-B4)*(B5-B4)+(C5-C4)*(C5-C4))</f>
        <v>13.152946437965905</v>
      </c>
      <c r="E5" s="23">
        <f>SUM(D$4:D5)*1000/195</f>
        <v>67.45100737418413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150</v>
      </c>
      <c r="B6" s="1">
        <v>355</v>
      </c>
      <c r="C6" s="1">
        <v>922</v>
      </c>
      <c r="D6" s="2">
        <f aca="true" t="shared" si="2" ref="D6:D32">SQRT((B6-B5)*(B6-B5)+(C6-C5)*(C6-C5))</f>
        <v>24.08318915758459</v>
      </c>
      <c r="E6" s="23">
        <f>SUM(D$4:D6)*1000/195</f>
        <v>190.95454151564354</v>
      </c>
      <c r="F6" s="5">
        <f t="shared" si="0"/>
        <v>0</v>
      </c>
      <c r="G6" s="16">
        <f t="shared" si="1"/>
        <v>10</v>
      </c>
      <c r="H6" s="4"/>
    </row>
    <row r="7" spans="1:8" ht="12.75">
      <c r="A7" s="3">
        <v>160</v>
      </c>
      <c r="B7" s="1">
        <v>356</v>
      </c>
      <c r="C7" s="1">
        <v>782</v>
      </c>
      <c r="D7" s="2">
        <f t="shared" si="2"/>
        <v>140.00357138301865</v>
      </c>
      <c r="E7" s="23">
        <f>SUM(D$4:D7)*1000/195</f>
        <v>908.9215742490725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160</v>
      </c>
      <c r="B8" s="1">
        <v>316</v>
      </c>
      <c r="C8" s="1">
        <v>775</v>
      </c>
      <c r="D8" s="2">
        <f t="shared" si="2"/>
        <v>40.607881008493905</v>
      </c>
      <c r="E8" s="23">
        <f>SUM(D$4:D8)*1000/195</f>
        <v>1117.1671178823747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160</v>
      </c>
      <c r="B9" s="1">
        <v>326</v>
      </c>
      <c r="C9" s="1">
        <v>761</v>
      </c>
      <c r="D9" s="2">
        <f t="shared" si="2"/>
        <v>17.204650534085253</v>
      </c>
      <c r="E9" s="23">
        <f>SUM(D$4:D9)*1000/195</f>
        <v>1205.3960949802477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160</v>
      </c>
      <c r="B10" s="1">
        <v>323</v>
      </c>
      <c r="C10" s="1">
        <v>735</v>
      </c>
      <c r="D10" s="2">
        <f t="shared" si="2"/>
        <v>26.1725046566048</v>
      </c>
      <c r="E10" s="23">
        <f>SUM(D$4:D10)*1000/195</f>
        <v>1339.614067578221</v>
      </c>
      <c r="F10" s="5">
        <f t="shared" si="0"/>
        <v>0</v>
      </c>
      <c r="G10" s="16">
        <f t="shared" si="1"/>
        <v>5</v>
      </c>
      <c r="H10" s="4"/>
    </row>
    <row r="11" spans="1:8" ht="12.75">
      <c r="A11" s="3">
        <v>165</v>
      </c>
      <c r="B11" s="1">
        <v>339</v>
      </c>
      <c r="C11" s="1">
        <v>704</v>
      </c>
      <c r="D11" s="2">
        <f t="shared" si="2"/>
        <v>34.88552708502482</v>
      </c>
      <c r="E11" s="23">
        <f>SUM(D$4:D11)*1000/195</f>
        <v>1518.5142064757842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165</v>
      </c>
      <c r="B12" s="1">
        <v>332</v>
      </c>
      <c r="C12" s="1">
        <v>673</v>
      </c>
      <c r="D12" s="2">
        <f t="shared" si="2"/>
        <v>31.78049716414141</v>
      </c>
      <c r="E12" s="23">
        <f>SUM(D$4:D12)*1000/195</f>
        <v>1681.4911150098428</v>
      </c>
      <c r="F12" s="5">
        <f t="shared" si="0"/>
        <v>0</v>
      </c>
      <c r="G12" s="16">
        <f t="shared" si="1"/>
        <v>5</v>
      </c>
      <c r="H12" s="4"/>
    </row>
    <row r="13" spans="1:8" ht="12.75">
      <c r="A13" s="3">
        <v>170</v>
      </c>
      <c r="B13" s="1">
        <v>347</v>
      </c>
      <c r="C13" s="1">
        <v>652</v>
      </c>
      <c r="D13" s="2">
        <f t="shared" si="2"/>
        <v>25.80697580112788</v>
      </c>
      <c r="E13" s="23">
        <f>SUM(D$4:D13)*1000/195</f>
        <v>1813.8345806566524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170</v>
      </c>
      <c r="B14" s="1">
        <v>349</v>
      </c>
      <c r="C14" s="1">
        <v>631</v>
      </c>
      <c r="D14" s="2">
        <f t="shared" si="2"/>
        <v>21.095023109728988</v>
      </c>
      <c r="E14" s="23">
        <f>SUM(D$4:D14)*1000/195</f>
        <v>1922.0141863475703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180</v>
      </c>
      <c r="B15" s="1">
        <v>361</v>
      </c>
      <c r="C15" s="1">
        <v>604</v>
      </c>
      <c r="D15" s="2">
        <f t="shared" si="2"/>
        <v>29.546573405388315</v>
      </c>
      <c r="E15" s="23">
        <f>SUM(D$4:D15)*1000/195</f>
        <v>2073.5350756059715</v>
      </c>
      <c r="F15" s="5">
        <f t="shared" si="0"/>
        <v>0</v>
      </c>
      <c r="G15" s="16">
        <f t="shared" si="1"/>
        <v>5</v>
      </c>
      <c r="H15" s="4"/>
    </row>
    <row r="16" spans="1:8" ht="12.75">
      <c r="A16" s="3">
        <v>185</v>
      </c>
      <c r="B16" s="1">
        <v>367</v>
      </c>
      <c r="C16" s="1">
        <v>497</v>
      </c>
      <c r="D16" s="2">
        <f t="shared" si="2"/>
        <v>107.16809226630845</v>
      </c>
      <c r="E16" s="23">
        <f>SUM(D$4:D16)*1000/195</f>
        <v>2623.1150359460153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190</v>
      </c>
      <c r="B17" s="1">
        <v>382</v>
      </c>
      <c r="C17" s="1">
        <v>425</v>
      </c>
      <c r="D17" s="2">
        <f t="shared" si="2"/>
        <v>73.54590403278758</v>
      </c>
      <c r="E17" s="23">
        <f>SUM(D$4:D17)*1000/195</f>
        <v>3000.2735181654384</v>
      </c>
      <c r="F17" s="5">
        <f t="shared" si="0"/>
        <v>0</v>
      </c>
      <c r="G17" s="16">
        <f t="shared" si="1"/>
        <v>10</v>
      </c>
      <c r="H17" s="4"/>
    </row>
    <row r="18" spans="1:8" ht="12.75">
      <c r="A18" s="3">
        <v>200</v>
      </c>
      <c r="B18" s="1">
        <v>398</v>
      </c>
      <c r="C18" s="1">
        <v>302</v>
      </c>
      <c r="D18" s="2">
        <f t="shared" si="2"/>
        <v>124.03628501370073</v>
      </c>
      <c r="E18" s="23">
        <f>SUM(D$4:D18)*1000/195</f>
        <v>3636.3570310562113</v>
      </c>
      <c r="F18" s="5">
        <f t="shared" si="0"/>
        <v>0</v>
      </c>
      <c r="G18" s="16">
        <f t="shared" si="1"/>
        <v>10</v>
      </c>
      <c r="H18" s="4"/>
    </row>
    <row r="19" spans="1:8" ht="12.75">
      <c r="A19" s="3">
        <v>210</v>
      </c>
      <c r="B19" s="1">
        <v>395</v>
      </c>
      <c r="C19" s="1">
        <v>247</v>
      </c>
      <c r="D19" s="2">
        <f t="shared" si="2"/>
        <v>55.08175741568164</v>
      </c>
      <c r="E19" s="23">
        <f>SUM(D$4:D19)*1000/195</f>
        <v>3918.8275819058613</v>
      </c>
      <c r="F19" s="5">
        <f t="shared" si="0"/>
        <v>0</v>
      </c>
      <c r="G19" s="16">
        <f t="shared" si="1"/>
        <v>10</v>
      </c>
      <c r="H19" s="4"/>
    </row>
    <row r="20" spans="1:8" ht="12.75">
      <c r="A20" s="3">
        <v>220</v>
      </c>
      <c r="B20" s="1">
        <v>389</v>
      </c>
      <c r="C20" s="1">
        <v>200</v>
      </c>
      <c r="D20" s="2">
        <f t="shared" si="2"/>
        <v>47.38143096192854</v>
      </c>
      <c r="E20" s="23">
        <f>SUM(D$4:D20)*1000/195</f>
        <v>4161.809279146521</v>
      </c>
      <c r="F20" s="5">
        <f t="shared" si="0"/>
        <v>0</v>
      </c>
      <c r="G20" s="16">
        <f t="shared" si="1"/>
        <v>10</v>
      </c>
      <c r="H20" s="4"/>
    </row>
    <row r="21" spans="1:8" ht="12.75">
      <c r="A21" s="3">
        <v>230</v>
      </c>
      <c r="B21" s="1">
        <v>384</v>
      </c>
      <c r="C21" s="1">
        <v>159</v>
      </c>
      <c r="D21" s="2">
        <f t="shared" si="2"/>
        <v>41.30375285612676</v>
      </c>
      <c r="E21" s="23">
        <f>SUM(D$4:D21)*1000/195</f>
        <v>4373.623396357427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240</v>
      </c>
      <c r="B22" s="1">
        <v>375</v>
      </c>
      <c r="C22" s="1">
        <v>128</v>
      </c>
      <c r="D22" s="2">
        <f t="shared" si="2"/>
        <v>32.28002478313795</v>
      </c>
      <c r="E22" s="23">
        <f>SUM(D$4:D22)*1000/195</f>
        <v>4539.161984988903</v>
      </c>
      <c r="F22" s="5">
        <f t="shared" si="0"/>
        <v>10</v>
      </c>
      <c r="G22" s="16">
        <f t="shared" si="1"/>
        <v>0</v>
      </c>
      <c r="H22" s="4"/>
    </row>
    <row r="23" spans="1:8" ht="12.75">
      <c r="A23" s="3">
        <v>230</v>
      </c>
      <c r="B23" s="1">
        <v>372</v>
      </c>
      <c r="C23" s="1">
        <v>62</v>
      </c>
      <c r="D23" s="2">
        <f t="shared" si="2"/>
        <v>66.06814663663572</v>
      </c>
      <c r="E23" s="23">
        <f>SUM(D$4:D23)*1000/195</f>
        <v>4877.972993381907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230</v>
      </c>
      <c r="B24" s="1">
        <v>367</v>
      </c>
      <c r="C24" s="1">
        <v>44</v>
      </c>
      <c r="D24" s="2">
        <f t="shared" si="2"/>
        <v>18.681541692269406</v>
      </c>
      <c r="E24" s="23">
        <f>SUM(D$4:D24)*1000/195</f>
        <v>4973.775771290981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230</v>
      </c>
      <c r="B25" s="1">
        <v>248</v>
      </c>
      <c r="C25" s="1">
        <v>1601</v>
      </c>
      <c r="D25" s="2">
        <v>0</v>
      </c>
      <c r="E25" s="23">
        <f>SUM(D$4:D25)*1000/195</f>
        <v>4973.775771290981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230</v>
      </c>
      <c r="B26" s="1">
        <v>248</v>
      </c>
      <c r="C26" s="1">
        <v>1583</v>
      </c>
      <c r="D26" s="2">
        <f t="shared" si="2"/>
        <v>18</v>
      </c>
      <c r="E26" s="23">
        <f>SUM(D$4:D26)*1000/195</f>
        <v>5066.083463598673</v>
      </c>
      <c r="F26" s="5">
        <f t="shared" si="0"/>
        <v>0</v>
      </c>
      <c r="G26" s="16">
        <f t="shared" si="1"/>
        <v>10</v>
      </c>
      <c r="H26" s="4"/>
    </row>
    <row r="27" spans="1:8" ht="12.75">
      <c r="A27" s="3">
        <v>240</v>
      </c>
      <c r="B27" s="1">
        <v>215</v>
      </c>
      <c r="C27" s="1">
        <v>1525</v>
      </c>
      <c r="D27" s="2">
        <f t="shared" si="2"/>
        <v>66.73080248281148</v>
      </c>
      <c r="E27" s="23">
        <f>SUM(D$4:D27)*1000/195</f>
        <v>5408.2927071002705</v>
      </c>
      <c r="F27" s="5">
        <f t="shared" si="0"/>
        <v>0</v>
      </c>
      <c r="G27" s="16">
        <f t="shared" si="1"/>
        <v>20</v>
      </c>
      <c r="H27" s="4"/>
    </row>
    <row r="28" spans="1:9" ht="12.75">
      <c r="A28" s="3">
        <v>260</v>
      </c>
      <c r="B28" s="1">
        <v>200</v>
      </c>
      <c r="C28" s="1">
        <v>1471</v>
      </c>
      <c r="D28" s="2">
        <f t="shared" si="2"/>
        <v>56.04462507680822</v>
      </c>
      <c r="E28" s="23">
        <f>SUM(D$4:D28)*1000/195</f>
        <v>5695.701040827493</v>
      </c>
      <c r="F28" s="5">
        <f t="shared" si="0"/>
        <v>0</v>
      </c>
      <c r="G28" s="16">
        <f t="shared" si="1"/>
        <v>10</v>
      </c>
      <c r="H28" s="4" t="s">
        <v>10</v>
      </c>
      <c r="I28">
        <f>SUM(G5:G28)</f>
        <v>130</v>
      </c>
    </row>
    <row r="29" spans="1:8" ht="12.75">
      <c r="A29" s="3">
        <v>270</v>
      </c>
      <c r="B29" s="1">
        <v>183</v>
      </c>
      <c r="C29" s="1">
        <v>1455</v>
      </c>
      <c r="D29" s="2">
        <f t="shared" si="2"/>
        <v>23.345235059857504</v>
      </c>
      <c r="E29" s="23">
        <f>SUM(D$4:D29)*1000/195</f>
        <v>5815.420194980607</v>
      </c>
      <c r="F29" s="5">
        <f t="shared" si="0"/>
        <v>0</v>
      </c>
      <c r="G29" s="16">
        <f t="shared" si="1"/>
        <v>10</v>
      </c>
      <c r="H29" s="4"/>
    </row>
    <row r="30" spans="1:8" ht="12.75">
      <c r="A30" s="3">
        <v>280</v>
      </c>
      <c r="B30" s="1">
        <v>169</v>
      </c>
      <c r="C30" s="1">
        <v>1457</v>
      </c>
      <c r="D30" s="2">
        <f t="shared" si="2"/>
        <v>14.142135623730951</v>
      </c>
      <c r="E30" s="23">
        <f>SUM(D$4:D30)*1000/195</f>
        <v>5887.943967409998</v>
      </c>
      <c r="F30" s="5">
        <f t="shared" si="0"/>
        <v>0</v>
      </c>
      <c r="G30" s="16">
        <f t="shared" si="1"/>
        <v>20</v>
      </c>
      <c r="H30" s="4"/>
    </row>
    <row r="31" spans="1:8" ht="12.75">
      <c r="A31" s="3">
        <v>300</v>
      </c>
      <c r="B31" s="1">
        <v>140</v>
      </c>
      <c r="C31" s="1">
        <v>1437</v>
      </c>
      <c r="D31" s="2">
        <f t="shared" si="2"/>
        <v>35.22782990761707</v>
      </c>
      <c r="E31" s="23">
        <f>SUM(D$4:D31)*1000/195</f>
        <v>6068.599505397778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310</v>
      </c>
      <c r="B32" s="1">
        <v>127</v>
      </c>
      <c r="C32" s="1">
        <v>1438</v>
      </c>
      <c r="D32" s="2">
        <f t="shared" si="2"/>
        <v>13.038404810405298</v>
      </c>
      <c r="E32" s="23">
        <f>SUM(D$4:D32)*1000/195</f>
        <v>6135.463119810112</v>
      </c>
      <c r="F32" s="5">
        <f t="shared" si="0"/>
        <v>0</v>
      </c>
      <c r="G32" s="16">
        <f t="shared" si="1"/>
        <v>10</v>
      </c>
      <c r="H32" s="4"/>
    </row>
    <row r="33" spans="1:8" ht="12.75">
      <c r="A33" s="3">
        <v>320</v>
      </c>
      <c r="B33" s="1">
        <v>119</v>
      </c>
      <c r="C33" s="1">
        <v>1442</v>
      </c>
      <c r="D33" s="2">
        <f aca="true" t="shared" si="3" ref="D33:D53">SQRT((B33-B32)*(B33-B32)+(C33-C32)*(C33-C32))</f>
        <v>8.94427190999916</v>
      </c>
      <c r="E33" s="23">
        <f>SUM(D$4:D33)*1000/195</f>
        <v>6181.33118088703</v>
      </c>
      <c r="F33" s="5">
        <f t="shared" si="0"/>
        <v>0</v>
      </c>
      <c r="G33" s="16">
        <f t="shared" si="1"/>
        <v>20</v>
      </c>
      <c r="H33" s="4"/>
    </row>
    <row r="34" spans="1:8" ht="12.75">
      <c r="A34" s="3">
        <v>340</v>
      </c>
      <c r="B34" s="1">
        <v>97</v>
      </c>
      <c r="C34" s="1">
        <v>1413</v>
      </c>
      <c r="D34" s="2">
        <f>SQRT((B34-B33)*(B34-B33)+(C34-C33)*(C34-C33))</f>
        <v>36.40054944640259</v>
      </c>
      <c r="E34" s="23">
        <f>SUM(D$4:D34)*1000/195</f>
        <v>6368.000665227558</v>
      </c>
      <c r="F34" s="5">
        <f t="shared" si="0"/>
        <v>0</v>
      </c>
      <c r="G34" s="16">
        <f t="shared" si="1"/>
        <v>10</v>
      </c>
      <c r="H34" s="4"/>
    </row>
    <row r="35" spans="1:9" ht="12.75">
      <c r="A35" s="3">
        <v>350</v>
      </c>
      <c r="B35" s="1">
        <v>80</v>
      </c>
      <c r="C35" s="1">
        <v>1397</v>
      </c>
      <c r="D35" s="2">
        <f>SQRT((B35-B34)*(B35-B34)+(C35-C34)*(C35-C34))</f>
        <v>23.345235059857504</v>
      </c>
      <c r="E35" s="23">
        <f>SUM(D$4:D35)*1000/195</f>
        <v>6487.719819380673</v>
      </c>
      <c r="F35" s="5">
        <f t="shared" si="0"/>
        <v>10</v>
      </c>
      <c r="G35" s="16">
        <f t="shared" si="1"/>
        <v>0</v>
      </c>
      <c r="H35" s="4" t="s">
        <v>11</v>
      </c>
      <c r="I35">
        <f>SUM(G29:G35)</f>
        <v>80</v>
      </c>
    </row>
    <row r="36" spans="1:8" ht="12.75">
      <c r="A36" s="3">
        <v>340</v>
      </c>
      <c r="B36" s="1">
        <v>68</v>
      </c>
      <c r="C36" s="1">
        <v>1379</v>
      </c>
      <c r="D36" s="2">
        <f t="shared" si="3"/>
        <v>21.633307652783937</v>
      </c>
      <c r="E36" s="23">
        <f>SUM(D$4:D36)*1000/195</f>
        <v>6598.659858625719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330</v>
      </c>
      <c r="B37" s="1">
        <v>52</v>
      </c>
      <c r="C37" s="1">
        <v>1362</v>
      </c>
      <c r="D37" s="2">
        <f t="shared" si="3"/>
        <v>23.345235059857504</v>
      </c>
      <c r="E37" s="23">
        <f>SUM(D$4:D37)*1000/195</f>
        <v>6718.379012778833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320</v>
      </c>
      <c r="B38" s="1">
        <v>37</v>
      </c>
      <c r="C38" s="1">
        <v>1354</v>
      </c>
      <c r="D38" s="2">
        <f t="shared" si="3"/>
        <v>17</v>
      </c>
      <c r="E38" s="23">
        <f>SUM(D$4:D38)*1000/195</f>
        <v>6805.558499958321</v>
      </c>
      <c r="F38" s="5">
        <f t="shared" si="0"/>
        <v>20</v>
      </c>
      <c r="G38" s="16">
        <f t="shared" si="1"/>
        <v>0</v>
      </c>
      <c r="H38" s="4"/>
    </row>
    <row r="39" spans="1:8" ht="12.75">
      <c r="A39" s="3">
        <v>300</v>
      </c>
      <c r="B39" s="1">
        <v>0</v>
      </c>
      <c r="C39" s="1">
        <v>1334</v>
      </c>
      <c r="D39" s="2">
        <f t="shared" si="3"/>
        <v>42.05948168962618</v>
      </c>
      <c r="E39" s="23">
        <f>SUM(D$4:D39)*1000/195</f>
        <v>7021.248149648713</v>
      </c>
      <c r="F39" s="5">
        <f t="shared" si="0"/>
        <v>10</v>
      </c>
      <c r="G39" s="16">
        <f t="shared" si="1"/>
        <v>0</v>
      </c>
      <c r="H39" s="4"/>
    </row>
    <row r="40" spans="1:8" ht="12.75">
      <c r="A40" s="3">
        <v>290</v>
      </c>
      <c r="B40" s="1">
        <v>65</v>
      </c>
      <c r="C40" s="1">
        <v>1332</v>
      </c>
      <c r="D40" s="2">
        <f t="shared" si="3"/>
        <v>65.03076195155643</v>
      </c>
      <c r="E40" s="23">
        <f>SUM(D$4:D40)*1000/195</f>
        <v>7354.73923657977</v>
      </c>
      <c r="F40" s="5">
        <f t="shared" si="0"/>
        <v>0</v>
      </c>
      <c r="G40" s="16">
        <f t="shared" si="1"/>
        <v>10</v>
      </c>
      <c r="H40" s="4"/>
    </row>
    <row r="41" spans="1:8" ht="12.75">
      <c r="A41" s="3">
        <v>300</v>
      </c>
      <c r="B41" s="1">
        <v>88</v>
      </c>
      <c r="C41" s="1">
        <v>1336</v>
      </c>
      <c r="D41" s="2">
        <f t="shared" si="3"/>
        <v>23.345235059857504</v>
      </c>
      <c r="E41" s="23">
        <f>SUM(D$4:D41)*1000/195</f>
        <v>7474.458390732886</v>
      </c>
      <c r="F41" s="5">
        <f t="shared" si="0"/>
        <v>0</v>
      </c>
      <c r="G41" s="16">
        <f t="shared" si="1"/>
        <v>0</v>
      </c>
      <c r="H41" s="4"/>
    </row>
    <row r="42" spans="1:8" ht="12.75">
      <c r="A42" s="3">
        <v>300</v>
      </c>
      <c r="B42" s="1">
        <v>103</v>
      </c>
      <c r="C42" s="1">
        <v>1332</v>
      </c>
      <c r="D42" s="2">
        <f t="shared" si="3"/>
        <v>15.524174696260024</v>
      </c>
      <c r="E42" s="23">
        <f>SUM(D$4:D42)*1000/195</f>
        <v>7554.069543021398</v>
      </c>
      <c r="F42" s="5">
        <f t="shared" si="0"/>
        <v>0</v>
      </c>
      <c r="G42" s="16">
        <f t="shared" si="1"/>
        <v>0</v>
      </c>
      <c r="H42" s="4"/>
    </row>
    <row r="43" spans="1:8" ht="12.75">
      <c r="A43" s="3">
        <v>300</v>
      </c>
      <c r="B43" s="1">
        <v>112</v>
      </c>
      <c r="C43" s="1">
        <v>1318</v>
      </c>
      <c r="D43" s="2">
        <f t="shared" si="3"/>
        <v>16.64331697709324</v>
      </c>
      <c r="E43" s="23">
        <f>SUM(D$4:D43)*1000/195</f>
        <v>7639.419886493671</v>
      </c>
      <c r="F43" s="5">
        <f t="shared" si="0"/>
        <v>5</v>
      </c>
      <c r="G43" s="16">
        <f t="shared" si="1"/>
        <v>0</v>
      </c>
      <c r="H43" s="4"/>
    </row>
    <row r="44" spans="1:8" ht="12.75">
      <c r="A44" s="3">
        <v>295</v>
      </c>
      <c r="B44" s="1">
        <v>112</v>
      </c>
      <c r="C44" s="1">
        <v>1298</v>
      </c>
      <c r="D44" s="2">
        <f t="shared" si="3"/>
        <v>20</v>
      </c>
      <c r="E44" s="23">
        <f>SUM(D$4:D44)*1000/195</f>
        <v>7741.983989057773</v>
      </c>
      <c r="F44" s="5">
        <f t="shared" si="0"/>
        <v>0</v>
      </c>
      <c r="G44" s="16">
        <f t="shared" si="1"/>
        <v>5</v>
      </c>
      <c r="H44" s="4"/>
    </row>
    <row r="45" spans="1:8" ht="12.75">
      <c r="A45" s="3">
        <v>300</v>
      </c>
      <c r="B45" s="1">
        <v>117</v>
      </c>
      <c r="C45" s="1">
        <v>1282</v>
      </c>
      <c r="D45" s="2">
        <f t="shared" si="3"/>
        <v>16.76305461424021</v>
      </c>
      <c r="E45" s="23">
        <f>SUM(D$4:D45)*1000/195</f>
        <v>7827.9483716949035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300</v>
      </c>
      <c r="B46" s="1">
        <v>143</v>
      </c>
      <c r="C46" s="1">
        <v>1245</v>
      </c>
      <c r="D46" s="2">
        <f t="shared" si="3"/>
        <v>45.221676218380054</v>
      </c>
      <c r="E46" s="23">
        <f>SUM(D$4:D46)*1000/195</f>
        <v>8059.854403584031</v>
      </c>
      <c r="F46" s="5">
        <f t="shared" si="0"/>
        <v>0</v>
      </c>
      <c r="G46" s="16">
        <f t="shared" si="1"/>
        <v>10</v>
      </c>
      <c r="H46" s="4"/>
    </row>
    <row r="47" spans="1:8" ht="12.75">
      <c r="A47" s="3">
        <v>310</v>
      </c>
      <c r="B47" s="1">
        <v>194</v>
      </c>
      <c r="C47" s="1">
        <v>1191</v>
      </c>
      <c r="D47" s="2">
        <f t="shared" si="3"/>
        <v>74.27651041883968</v>
      </c>
      <c r="E47" s="23">
        <f>SUM(D$4:D47)*1000/195</f>
        <v>8440.759585219106</v>
      </c>
      <c r="F47" s="5">
        <f t="shared" si="0"/>
        <v>5</v>
      </c>
      <c r="G47" s="16">
        <f t="shared" si="1"/>
        <v>0</v>
      </c>
      <c r="H47" s="4"/>
    </row>
    <row r="48" spans="1:8" ht="12.75">
      <c r="A48" s="3">
        <v>305</v>
      </c>
      <c r="B48" s="1">
        <v>245</v>
      </c>
      <c r="C48" s="1">
        <v>1150</v>
      </c>
      <c r="D48" s="2">
        <f t="shared" si="3"/>
        <v>65.43699259593154</v>
      </c>
      <c r="E48" s="23">
        <f>SUM(D$4:D48)*1000/195</f>
        <v>8776.333906223885</v>
      </c>
      <c r="F48" s="5">
        <f t="shared" si="0"/>
        <v>5</v>
      </c>
      <c r="G48" s="16">
        <f t="shared" si="1"/>
        <v>0</v>
      </c>
      <c r="H48" s="4"/>
    </row>
    <row r="49" spans="1:8" ht="12.75">
      <c r="A49" s="3">
        <v>300</v>
      </c>
      <c r="B49" s="1">
        <v>252</v>
      </c>
      <c r="C49" s="1">
        <v>1136</v>
      </c>
      <c r="D49" s="2">
        <f t="shared" si="3"/>
        <v>15.652475842498529</v>
      </c>
      <c r="E49" s="23">
        <f>SUM(D$4:D49)*1000/195</f>
        <v>8856.603013108492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300</v>
      </c>
      <c r="B50" s="1">
        <v>251</v>
      </c>
      <c r="C50" s="1">
        <v>1124</v>
      </c>
      <c r="D50" s="2">
        <f t="shared" si="3"/>
        <v>12.041594578792296</v>
      </c>
      <c r="E50" s="23">
        <f>SUM(D$4:D50)*1000/195</f>
        <v>8918.354780179221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300</v>
      </c>
      <c r="B51" s="1">
        <v>262</v>
      </c>
      <c r="C51" s="1">
        <v>1105</v>
      </c>
      <c r="D51" s="2">
        <f t="shared" si="3"/>
        <v>21.95449840010015</v>
      </c>
      <c r="E51" s="23">
        <f>SUM(D$4:D51)*1000/195</f>
        <v>9030.941951461786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300</v>
      </c>
      <c r="B52" s="1">
        <v>259</v>
      </c>
      <c r="C52" s="1">
        <v>1088</v>
      </c>
      <c r="D52" s="2">
        <f t="shared" si="3"/>
        <v>17.26267650163207</v>
      </c>
      <c r="E52" s="23">
        <f>SUM(D$4:D52)*1000/195</f>
        <v>9119.468497624</v>
      </c>
      <c r="F52" s="5">
        <f t="shared" si="0"/>
        <v>5</v>
      </c>
      <c r="G52" s="16">
        <f t="shared" si="1"/>
        <v>0</v>
      </c>
      <c r="H52" s="4"/>
    </row>
    <row r="53" spans="1:8" ht="12.75">
      <c r="A53" s="3">
        <v>295</v>
      </c>
      <c r="B53" s="1">
        <v>242</v>
      </c>
      <c r="C53" s="1">
        <v>1068</v>
      </c>
      <c r="D53" s="2">
        <f t="shared" si="3"/>
        <v>26.248809496813376</v>
      </c>
      <c r="E53" s="23">
        <f>SUM(D$4:D53)*1000/195</f>
        <v>9254.077777094839</v>
      </c>
      <c r="F53" s="5">
        <f t="shared" si="0"/>
        <v>5</v>
      </c>
      <c r="G53" s="16">
        <f t="shared" si="1"/>
        <v>0</v>
      </c>
      <c r="H53" s="4"/>
    </row>
    <row r="54" spans="1:8" ht="12.75">
      <c r="A54" s="3">
        <v>290</v>
      </c>
      <c r="B54" s="1">
        <v>246</v>
      </c>
      <c r="C54" s="1">
        <v>1046</v>
      </c>
      <c r="D54" s="2">
        <f aca="true" t="shared" si="4" ref="D54:D97">SQRT((B54-B53)*(B54-B53)+(C54-C53)*(C54-C53))</f>
        <v>22.360679774997898</v>
      </c>
      <c r="E54" s="23">
        <f>SUM(D$4:D54)*1000/195</f>
        <v>9368.747929787136</v>
      </c>
      <c r="F54" s="5">
        <f t="shared" si="0"/>
        <v>10</v>
      </c>
      <c r="G54" s="16">
        <f t="shared" si="1"/>
        <v>0</v>
      </c>
      <c r="H54" s="4"/>
    </row>
    <row r="55" spans="1:8" ht="12.75">
      <c r="A55" s="3">
        <v>280</v>
      </c>
      <c r="B55" s="1">
        <v>267</v>
      </c>
      <c r="C55" s="1">
        <v>1029</v>
      </c>
      <c r="D55" s="2">
        <f t="shared" si="4"/>
        <v>27.018512172212592</v>
      </c>
      <c r="E55" s="23">
        <f>SUM(D$4:D55)*1000/195</f>
        <v>9507.30440246515</v>
      </c>
      <c r="F55" s="5">
        <f t="shared" si="0"/>
        <v>10</v>
      </c>
      <c r="G55" s="16">
        <f t="shared" si="1"/>
        <v>0</v>
      </c>
      <c r="H55" s="4"/>
    </row>
    <row r="56" spans="1:8" ht="12.75">
      <c r="A56" s="3">
        <v>270</v>
      </c>
      <c r="B56" s="1">
        <v>264</v>
      </c>
      <c r="C56" s="1">
        <v>1004</v>
      </c>
      <c r="D56" s="2">
        <f t="shared" si="4"/>
        <v>25.179356624028344</v>
      </c>
      <c r="E56" s="23">
        <f>SUM(D$4:D56)*1000/195</f>
        <v>9636.429308229399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260</v>
      </c>
      <c r="B57" s="1">
        <v>267</v>
      </c>
      <c r="C57" s="1">
        <v>987</v>
      </c>
      <c r="D57" s="2">
        <f t="shared" si="4"/>
        <v>17.26267650163207</v>
      </c>
      <c r="E57" s="23">
        <f>SUM(D$4:D57)*1000/195</f>
        <v>9724.955854391614</v>
      </c>
      <c r="F57" s="5">
        <f t="shared" si="0"/>
        <v>10</v>
      </c>
      <c r="G57" s="16">
        <f t="shared" si="1"/>
        <v>0</v>
      </c>
      <c r="H57" s="4"/>
    </row>
    <row r="58" spans="1:8" ht="12.75">
      <c r="A58" s="3">
        <v>250</v>
      </c>
      <c r="B58" s="1">
        <v>269</v>
      </c>
      <c r="C58" s="1">
        <v>969</v>
      </c>
      <c r="D58" s="2">
        <f t="shared" si="4"/>
        <v>18.110770276274835</v>
      </c>
      <c r="E58" s="23">
        <f>SUM(D$4:D58)*1000/195</f>
        <v>9817.831599398152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240</v>
      </c>
      <c r="B59" s="1">
        <v>264</v>
      </c>
      <c r="C59" s="1">
        <v>952</v>
      </c>
      <c r="D59" s="2">
        <f t="shared" si="4"/>
        <v>17.72004514666935</v>
      </c>
      <c r="E59" s="23">
        <f>SUM(D$4:D59)*1000/195</f>
        <v>9908.70362579133</v>
      </c>
      <c r="F59" s="5">
        <f t="shared" si="0"/>
        <v>20</v>
      </c>
      <c r="G59" s="16">
        <f t="shared" si="1"/>
        <v>0</v>
      </c>
      <c r="H59" s="4"/>
    </row>
    <row r="60" spans="1:8" ht="12.75">
      <c r="A60" s="3">
        <v>220</v>
      </c>
      <c r="B60" s="1">
        <v>259</v>
      </c>
      <c r="C60" s="1">
        <v>926</v>
      </c>
      <c r="D60" s="2">
        <f t="shared" si="4"/>
        <v>26.476404589747453</v>
      </c>
      <c r="E60" s="23">
        <f>SUM(D$4:D60)*1000/195</f>
        <v>10044.480059584906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220</v>
      </c>
      <c r="B61" s="1">
        <v>239</v>
      </c>
      <c r="C61" s="1">
        <v>926</v>
      </c>
      <c r="D61" s="2">
        <f t="shared" si="4"/>
        <v>20</v>
      </c>
      <c r="E61" s="23">
        <f>SUM(D$4:D61)*1000/195</f>
        <v>10147.044162149008</v>
      </c>
      <c r="F61" s="5">
        <f t="shared" si="0"/>
        <v>0</v>
      </c>
      <c r="G61" s="16">
        <f t="shared" si="1"/>
        <v>0</v>
      </c>
      <c r="H61" s="4"/>
    </row>
    <row r="62" spans="1:8" ht="12.75">
      <c r="A62" s="3">
        <v>220</v>
      </c>
      <c r="B62" s="1">
        <v>210</v>
      </c>
      <c r="C62" s="1">
        <v>917</v>
      </c>
      <c r="D62" s="2">
        <f t="shared" si="4"/>
        <v>30.364452901377952</v>
      </c>
      <c r="E62" s="23">
        <f>SUM(D$4:D62)*1000/195</f>
        <v>10302.759305232998</v>
      </c>
      <c r="F62" s="5">
        <f t="shared" si="0"/>
        <v>5</v>
      </c>
      <c r="G62" s="16">
        <f t="shared" si="1"/>
        <v>0</v>
      </c>
      <c r="H62" s="4"/>
    </row>
    <row r="63" spans="1:8" ht="12.75">
      <c r="A63" s="3">
        <v>215</v>
      </c>
      <c r="B63" s="1">
        <v>177</v>
      </c>
      <c r="C63" s="1">
        <v>922</v>
      </c>
      <c r="D63" s="2">
        <f t="shared" si="4"/>
        <v>33.37663853655727</v>
      </c>
      <c r="E63" s="23">
        <f>SUM(D$4:D63)*1000/195</f>
        <v>10473.92155413842</v>
      </c>
      <c r="F63" s="5">
        <f t="shared" si="0"/>
        <v>5</v>
      </c>
      <c r="G63" s="16">
        <f t="shared" si="1"/>
        <v>0</v>
      </c>
      <c r="H63" s="4"/>
    </row>
    <row r="64" spans="1:9" ht="12.75">
      <c r="A64" s="3">
        <v>210</v>
      </c>
      <c r="B64" s="1">
        <v>145</v>
      </c>
      <c r="C64" s="1">
        <v>914</v>
      </c>
      <c r="D64" s="2">
        <f t="shared" si="4"/>
        <v>32.984845004941285</v>
      </c>
      <c r="E64" s="23">
        <f>SUM(D$4:D64)*1000/195</f>
        <v>10643.074605445812</v>
      </c>
      <c r="F64" s="5">
        <f t="shared" si="0"/>
        <v>0</v>
      </c>
      <c r="G64" s="16">
        <f t="shared" si="1"/>
        <v>0</v>
      </c>
      <c r="H64" s="4" t="s">
        <v>12</v>
      </c>
      <c r="I64">
        <f>SUM(G36:G64)</f>
        <v>25</v>
      </c>
    </row>
    <row r="65" spans="1:8" ht="12.75">
      <c r="A65" s="3">
        <v>210</v>
      </c>
      <c r="B65" s="1">
        <v>152</v>
      </c>
      <c r="C65" s="1">
        <v>897</v>
      </c>
      <c r="D65" s="2">
        <f t="shared" si="4"/>
        <v>18.384776310850235</v>
      </c>
      <c r="E65" s="23">
        <f>SUM(D$4:D65)*1000/195</f>
        <v>10737.355509604018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210</v>
      </c>
      <c r="B66" s="1">
        <v>128</v>
      </c>
      <c r="C66" s="1">
        <v>868</v>
      </c>
      <c r="D66" s="2">
        <f t="shared" si="4"/>
        <v>37.64306044943742</v>
      </c>
      <c r="E66" s="23">
        <f>SUM(D$4:D66)*1000/195</f>
        <v>10930.39684524216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210</v>
      </c>
      <c r="B67" s="1">
        <v>114</v>
      </c>
      <c r="C67" s="1">
        <v>816</v>
      </c>
      <c r="D67" s="2">
        <f t="shared" si="4"/>
        <v>53.85164807134504</v>
      </c>
      <c r="E67" s="23">
        <f>SUM(D$4:D67)*1000/195</f>
        <v>11206.55914304393</v>
      </c>
      <c r="F67" s="5">
        <f t="shared" si="0"/>
        <v>0</v>
      </c>
      <c r="G67" s="16">
        <f t="shared" si="1"/>
        <v>10</v>
      </c>
      <c r="H67" s="4"/>
    </row>
    <row r="68" spans="1:8" ht="12.75">
      <c r="A68" s="3">
        <v>220</v>
      </c>
      <c r="B68" s="1">
        <v>113</v>
      </c>
      <c r="C68" s="1">
        <v>722</v>
      </c>
      <c r="D68" s="2">
        <f t="shared" si="4"/>
        <v>94.00531899844816</v>
      </c>
      <c r="E68" s="23">
        <f>SUM(D$4:D68)*1000/195</f>
        <v>11688.63770201033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220</v>
      </c>
      <c r="B69" s="1">
        <v>98</v>
      </c>
      <c r="C69" s="1">
        <v>714</v>
      </c>
      <c r="D69" s="2">
        <f t="shared" si="4"/>
        <v>17</v>
      </c>
      <c r="E69" s="23">
        <f>SUM(D$4:D69)*1000/195</f>
        <v>11775.817189189818</v>
      </c>
      <c r="F69" s="5">
        <f aca="true" t="shared" si="5" ref="F69:F96">IF(A69-A70&gt;0,A69-A70,0)</f>
        <v>0</v>
      </c>
      <c r="G69" s="16">
        <f aca="true" t="shared" si="6" ref="G69:G96">IF(A70-A69&gt;0,A70-A69,0)</f>
        <v>0</v>
      </c>
      <c r="H69" s="4"/>
    </row>
    <row r="70" spans="1:8" ht="12.75">
      <c r="A70" s="3">
        <v>220</v>
      </c>
      <c r="B70" s="1">
        <v>81</v>
      </c>
      <c r="C70" s="1">
        <v>713</v>
      </c>
      <c r="D70" s="2">
        <f t="shared" si="4"/>
        <v>17.029386365926403</v>
      </c>
      <c r="E70" s="23">
        <f>SUM(D$4:D70)*1000/195</f>
        <v>11863.147375681749</v>
      </c>
      <c r="F70" s="5">
        <f t="shared" si="5"/>
        <v>0</v>
      </c>
      <c r="G70" s="16">
        <f t="shared" si="6"/>
        <v>20</v>
      </c>
      <c r="H70" s="4"/>
    </row>
    <row r="71" spans="1:8" ht="12.75">
      <c r="A71" s="3">
        <v>240</v>
      </c>
      <c r="B71" s="1">
        <v>85</v>
      </c>
      <c r="C71" s="1">
        <v>648</v>
      </c>
      <c r="D71" s="2">
        <f t="shared" si="4"/>
        <v>65.12296062065974</v>
      </c>
      <c r="E71" s="23">
        <f>SUM(D$4:D71)*1000/195</f>
        <v>12197.111276300517</v>
      </c>
      <c r="F71" s="5">
        <f t="shared" si="5"/>
        <v>0</v>
      </c>
      <c r="G71" s="16">
        <f t="shared" si="6"/>
        <v>10</v>
      </c>
      <c r="H71" s="4"/>
    </row>
    <row r="72" spans="1:8" ht="12.75">
      <c r="A72" s="3">
        <v>250</v>
      </c>
      <c r="B72" s="1">
        <v>70</v>
      </c>
      <c r="C72" s="1">
        <v>610</v>
      </c>
      <c r="D72" s="2">
        <f t="shared" si="4"/>
        <v>40.85339643163099</v>
      </c>
      <c r="E72" s="23">
        <f>SUM(D$4:D72)*1000/195</f>
        <v>12406.615873385803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>
        <v>250</v>
      </c>
      <c r="B73" s="1">
        <v>83</v>
      </c>
      <c r="C73" s="1">
        <v>561</v>
      </c>
      <c r="D73" s="2">
        <f t="shared" si="4"/>
        <v>50.695167422546305</v>
      </c>
      <c r="E73" s="23">
        <f>SUM(D$4:D73)*1000/195</f>
        <v>12666.591090937321</v>
      </c>
      <c r="F73" s="5">
        <f t="shared" si="5"/>
        <v>0</v>
      </c>
      <c r="G73" s="16">
        <f t="shared" si="6"/>
        <v>0</v>
      </c>
      <c r="H73" s="4"/>
    </row>
    <row r="74" spans="1:9" ht="12.75">
      <c r="A74" s="3">
        <v>250</v>
      </c>
      <c r="B74" s="1">
        <v>78</v>
      </c>
      <c r="C74" s="1">
        <v>533</v>
      </c>
      <c r="D74" s="2">
        <f t="shared" si="4"/>
        <v>28.442925306655784</v>
      </c>
      <c r="E74" s="23">
        <f>SUM(D$4:D74)*1000/195</f>
        <v>12812.45224635607</v>
      </c>
      <c r="F74" s="5">
        <v>0</v>
      </c>
      <c r="G74" s="16">
        <f t="shared" si="6"/>
        <v>0</v>
      </c>
      <c r="H74" s="4" t="s">
        <v>13</v>
      </c>
      <c r="I74">
        <f>SUM(G65:G74)</f>
        <v>40</v>
      </c>
    </row>
    <row r="75" spans="1:8" ht="12.75">
      <c r="A75" s="3"/>
      <c r="B75" s="1"/>
      <c r="C75" s="1"/>
      <c r="D75" s="2">
        <v>0</v>
      </c>
      <c r="E75" s="23">
        <f>SUM(D$4:D75)*1000/195</f>
        <v>12812.45224635607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/>
      <c r="B76" s="1"/>
      <c r="C76" s="1"/>
      <c r="D76" s="2">
        <f t="shared" si="4"/>
        <v>0</v>
      </c>
      <c r="E76" s="23">
        <f>SUM(D$4:D76)*1000/195</f>
        <v>12812.45224635607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/>
      <c r="B77" s="1"/>
      <c r="C77" s="1"/>
      <c r="D77" s="2">
        <f t="shared" si="4"/>
        <v>0</v>
      </c>
      <c r="E77" s="23">
        <f>SUM(D$4:D77)*1000/195</f>
        <v>12812.45224635607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/>
      <c r="B78" s="1"/>
      <c r="C78" s="1"/>
      <c r="D78" s="2">
        <f t="shared" si="4"/>
        <v>0</v>
      </c>
      <c r="E78" s="23">
        <f>SUM(D$4:D78)*1000/195</f>
        <v>12812.45224635607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/>
      <c r="B79" s="1"/>
      <c r="C79" s="1"/>
      <c r="D79" s="2">
        <f t="shared" si="4"/>
        <v>0</v>
      </c>
      <c r="E79" s="23">
        <f>SUM(D$4:D79)*1000/195</f>
        <v>12812.45224635607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/>
      <c r="B80" s="1"/>
      <c r="C80" s="1"/>
      <c r="D80" s="2">
        <f t="shared" si="4"/>
        <v>0</v>
      </c>
      <c r="E80" s="23">
        <f>SUM(D$4:D80)*1000/195</f>
        <v>12812.45224635607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/>
      <c r="B81" s="1"/>
      <c r="C81" s="1"/>
      <c r="D81" s="2">
        <f t="shared" si="4"/>
        <v>0</v>
      </c>
      <c r="E81" s="23">
        <f>SUM(D$4:D81)*1000/195</f>
        <v>12812.45224635607</v>
      </c>
      <c r="F81" s="5">
        <f t="shared" si="5"/>
        <v>0</v>
      </c>
      <c r="G81" s="16">
        <f t="shared" si="6"/>
        <v>0</v>
      </c>
      <c r="H81" s="4"/>
    </row>
    <row r="82" spans="1:8" ht="12.75">
      <c r="A82" s="3"/>
      <c r="B82" s="1"/>
      <c r="C82" s="1"/>
      <c r="D82" s="2">
        <f t="shared" si="4"/>
        <v>0</v>
      </c>
      <c r="E82" s="23">
        <f>SUM(D$4:D82)*1000/195</f>
        <v>12812.45224635607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/>
      <c r="B83" s="1"/>
      <c r="C83" s="1"/>
      <c r="D83" s="2">
        <f t="shared" si="4"/>
        <v>0</v>
      </c>
      <c r="E83" s="23">
        <f>SUM(D$4:D83)*1000/195</f>
        <v>12812.45224635607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/>
      <c r="B84" s="1"/>
      <c r="C84" s="1"/>
      <c r="D84" s="2">
        <f t="shared" si="4"/>
        <v>0</v>
      </c>
      <c r="E84" s="23">
        <f>SUM(D$4:D84)*1000/195</f>
        <v>12812.45224635607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/>
      <c r="B85" s="1"/>
      <c r="C85" s="1"/>
      <c r="D85" s="2">
        <f t="shared" si="4"/>
        <v>0</v>
      </c>
      <c r="E85" s="23">
        <f>SUM(D$4:D85)*1000/195</f>
        <v>12812.45224635607</v>
      </c>
      <c r="F85" s="5">
        <f t="shared" si="5"/>
        <v>0</v>
      </c>
      <c r="G85" s="16">
        <f t="shared" si="6"/>
        <v>0</v>
      </c>
      <c r="H85" s="4"/>
    </row>
    <row r="86" spans="1:8" ht="12.75">
      <c r="A86" s="3"/>
      <c r="B86" s="1"/>
      <c r="C86" s="1"/>
      <c r="D86" s="2">
        <f t="shared" si="4"/>
        <v>0</v>
      </c>
      <c r="E86" s="23">
        <f>SUM(D$4:D86)*1000/195</f>
        <v>12812.45224635607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/>
      <c r="B87" s="1"/>
      <c r="C87" s="1"/>
      <c r="D87" s="2">
        <f t="shared" si="4"/>
        <v>0</v>
      </c>
      <c r="E87" s="23">
        <f>SUM(D$4:D87)*1000/195</f>
        <v>12812.45224635607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/>
      <c r="B88" s="1"/>
      <c r="C88" s="1"/>
      <c r="D88" s="2">
        <f t="shared" si="4"/>
        <v>0</v>
      </c>
      <c r="E88" s="23">
        <f>SUM(D$4:D88)*1000/195</f>
        <v>12812.45224635607</v>
      </c>
      <c r="F88" s="5">
        <f t="shared" si="5"/>
        <v>0</v>
      </c>
      <c r="G88" s="16">
        <f t="shared" si="6"/>
        <v>0</v>
      </c>
      <c r="H88" s="4"/>
    </row>
    <row r="89" spans="1:8" ht="12.75">
      <c r="A89" s="3"/>
      <c r="B89" s="1"/>
      <c r="C89" s="1"/>
      <c r="D89" s="2">
        <f t="shared" si="4"/>
        <v>0</v>
      </c>
      <c r="E89" s="23">
        <f>SUM(D$4:D89)*1000/195</f>
        <v>12812.45224635607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/>
      <c r="B90" s="1"/>
      <c r="C90" s="1"/>
      <c r="D90" s="2">
        <f t="shared" si="4"/>
        <v>0</v>
      </c>
      <c r="E90" s="23">
        <f>SUM(D$4:D90)*1000/195</f>
        <v>12812.45224635607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/>
      <c r="B91" s="1"/>
      <c r="C91" s="1"/>
      <c r="D91" s="2">
        <f t="shared" si="4"/>
        <v>0</v>
      </c>
      <c r="E91" s="23">
        <f>SUM(D$4:D91)*1000/195</f>
        <v>12812.45224635607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/>
      <c r="B92" s="1"/>
      <c r="C92" s="1"/>
      <c r="D92" s="2">
        <f t="shared" si="4"/>
        <v>0</v>
      </c>
      <c r="E92" s="23">
        <f>SUM(D$4:D92)*1000/195</f>
        <v>12812.45224635607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/>
      <c r="B93" s="1"/>
      <c r="C93" s="1"/>
      <c r="D93" s="2">
        <f t="shared" si="4"/>
        <v>0</v>
      </c>
      <c r="E93" s="23">
        <f>SUM(D$4:D93)*1000/195</f>
        <v>12812.45224635607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/>
      <c r="B94" s="1"/>
      <c r="C94" s="1"/>
      <c r="D94" s="2">
        <f t="shared" si="4"/>
        <v>0</v>
      </c>
      <c r="E94" s="23">
        <f>SUM(D$4:D94)*1000/195</f>
        <v>12812.45224635607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/>
      <c r="B95" s="1"/>
      <c r="C95" s="1"/>
      <c r="D95" s="2">
        <f t="shared" si="4"/>
        <v>0</v>
      </c>
      <c r="E95" s="23">
        <f>SUM(D$4:D95)*1000/195</f>
        <v>12812.45224635607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/>
      <c r="B96" s="1"/>
      <c r="C96" s="1"/>
      <c r="D96" s="2">
        <f t="shared" si="4"/>
        <v>0</v>
      </c>
      <c r="E96" s="23">
        <f>SUM(D$4:D96)*1000/195</f>
        <v>12812.45224635607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/>
      <c r="B97" s="1"/>
      <c r="C97" s="1"/>
      <c r="D97" s="2">
        <f t="shared" si="4"/>
        <v>0</v>
      </c>
      <c r="E97" s="23">
        <f>SUM(D$4:D97)*1000/195</f>
        <v>12812.45224635607</v>
      </c>
      <c r="F97" s="5">
        <f>IF(A97-A170&gt;0,A97-A170,0)</f>
        <v>0</v>
      </c>
      <c r="G97" s="16">
        <f>IF(A170-A97&gt;0,A170-A97,0)</f>
        <v>0</v>
      </c>
      <c r="H97" s="4"/>
    </row>
    <row r="98" spans="1:8" ht="12.75">
      <c r="A98" s="3"/>
      <c r="B98" s="1"/>
      <c r="C98" s="1"/>
      <c r="D98" s="2">
        <f aca="true" t="shared" si="7" ref="D98:D161">SQRT((B98-B97)*(B98-B97)+(C98-C97)*(C98-C97))</f>
        <v>0</v>
      </c>
      <c r="E98" s="23">
        <f>SUM(D$4:D98)*1000/195</f>
        <v>12812.45224635607</v>
      </c>
      <c r="F98" s="5">
        <f aca="true" t="shared" si="8" ref="F98:F161">IF(A98-A171&gt;0,A98-A171,0)</f>
        <v>0</v>
      </c>
      <c r="G98" s="16">
        <f aca="true" t="shared" si="9" ref="G98:G161">IF(A171-A98&gt;0,A171-A98,0)</f>
        <v>0</v>
      </c>
      <c r="H98" s="4"/>
    </row>
    <row r="99" spans="1:8" ht="12.75">
      <c r="A99" s="3"/>
      <c r="B99" s="1"/>
      <c r="C99" s="1"/>
      <c r="D99" s="2">
        <f t="shared" si="7"/>
        <v>0</v>
      </c>
      <c r="E99" s="23">
        <f>SUM(D$4:D99)*1000/195</f>
        <v>12812.45224635607</v>
      </c>
      <c r="F99" s="5">
        <f t="shared" si="8"/>
        <v>0</v>
      </c>
      <c r="G99" s="16">
        <f t="shared" si="9"/>
        <v>0</v>
      </c>
      <c r="H99" s="4"/>
    </row>
    <row r="100" spans="1:8" ht="12.75">
      <c r="A100" s="3"/>
      <c r="B100" s="1"/>
      <c r="C100" s="1"/>
      <c r="D100" s="2">
        <f t="shared" si="7"/>
        <v>0</v>
      </c>
      <c r="E100" s="23">
        <f>SUM(D$4:D100)*1000/195</f>
        <v>12812.45224635607</v>
      </c>
      <c r="F100" s="5">
        <f t="shared" si="8"/>
        <v>0</v>
      </c>
      <c r="G100" s="16">
        <f t="shared" si="9"/>
        <v>0</v>
      </c>
      <c r="H100" s="4"/>
    </row>
    <row r="101" spans="1:8" ht="12.75">
      <c r="A101" s="3"/>
      <c r="B101" s="1"/>
      <c r="C101" s="1"/>
      <c r="D101" s="2">
        <f t="shared" si="7"/>
        <v>0</v>
      </c>
      <c r="E101" s="23">
        <f>SUM(D$4:D101)*1000/195</f>
        <v>12812.45224635607</v>
      </c>
      <c r="F101" s="5">
        <f t="shared" si="8"/>
        <v>0</v>
      </c>
      <c r="G101" s="16">
        <f t="shared" si="9"/>
        <v>0</v>
      </c>
      <c r="H101" s="4"/>
    </row>
    <row r="102" spans="1:8" ht="12.75">
      <c r="A102" s="3"/>
      <c r="B102" s="1"/>
      <c r="C102" s="1"/>
      <c r="D102" s="2">
        <f t="shared" si="7"/>
        <v>0</v>
      </c>
      <c r="E102" s="23">
        <f>SUM(D$4:D102)*1000/195</f>
        <v>12812.45224635607</v>
      </c>
      <c r="F102" s="5">
        <f t="shared" si="8"/>
        <v>0</v>
      </c>
      <c r="G102" s="16">
        <f t="shared" si="9"/>
        <v>0</v>
      </c>
      <c r="H102" s="4"/>
    </row>
    <row r="103" spans="1:8" ht="12.75">
      <c r="A103" s="3"/>
      <c r="B103" s="1"/>
      <c r="C103" s="1"/>
      <c r="D103" s="2">
        <f t="shared" si="7"/>
        <v>0</v>
      </c>
      <c r="E103" s="23">
        <f>SUM(D$4:D103)*1000/195</f>
        <v>12812.45224635607</v>
      </c>
      <c r="F103" s="5">
        <f t="shared" si="8"/>
        <v>0</v>
      </c>
      <c r="G103" s="16">
        <f t="shared" si="9"/>
        <v>0</v>
      </c>
      <c r="H103" s="4"/>
    </row>
    <row r="104" spans="1:8" ht="12.75">
      <c r="A104" s="3"/>
      <c r="B104" s="1"/>
      <c r="C104" s="1"/>
      <c r="D104" s="2">
        <f t="shared" si="7"/>
        <v>0</v>
      </c>
      <c r="E104" s="23">
        <f>SUM(D$4:D104)*1000/195</f>
        <v>12812.45224635607</v>
      </c>
      <c r="F104" s="5">
        <f t="shared" si="8"/>
        <v>0</v>
      </c>
      <c r="G104" s="16">
        <f t="shared" si="9"/>
        <v>0</v>
      </c>
      <c r="H104" s="4"/>
    </row>
    <row r="105" spans="1:8" ht="12.75">
      <c r="A105" s="3"/>
      <c r="B105" s="1"/>
      <c r="C105" s="1"/>
      <c r="D105" s="2">
        <f t="shared" si="7"/>
        <v>0</v>
      </c>
      <c r="E105" s="23">
        <f>SUM(D$4:D105)*1000/195</f>
        <v>12812.45224635607</v>
      </c>
      <c r="F105" s="5">
        <f t="shared" si="8"/>
        <v>0</v>
      </c>
      <c r="G105" s="16">
        <f t="shared" si="9"/>
        <v>0</v>
      </c>
      <c r="H105" s="4"/>
    </row>
    <row r="106" spans="1:8" ht="12.75">
      <c r="A106" s="3"/>
      <c r="B106" s="1"/>
      <c r="C106" s="1"/>
      <c r="D106" s="2">
        <f t="shared" si="7"/>
        <v>0</v>
      </c>
      <c r="E106" s="23">
        <f>SUM(D$4:D106)*1000/195</f>
        <v>12812.45224635607</v>
      </c>
      <c r="F106" s="5">
        <f t="shared" si="8"/>
        <v>0</v>
      </c>
      <c r="G106" s="16">
        <f t="shared" si="9"/>
        <v>0</v>
      </c>
      <c r="H106" s="4"/>
    </row>
    <row r="107" spans="1:8" ht="12.75">
      <c r="A107" s="3"/>
      <c r="B107" s="1"/>
      <c r="C107" s="1"/>
      <c r="D107" s="2">
        <f t="shared" si="7"/>
        <v>0</v>
      </c>
      <c r="E107" s="23">
        <f>SUM(D$4:D107)*1000/195</f>
        <v>12812.45224635607</v>
      </c>
      <c r="F107" s="5">
        <f t="shared" si="8"/>
        <v>0</v>
      </c>
      <c r="G107" s="16">
        <f t="shared" si="9"/>
        <v>0</v>
      </c>
      <c r="H107" s="4"/>
    </row>
    <row r="108" spans="1:8" ht="12.75">
      <c r="A108" s="3"/>
      <c r="B108" s="1"/>
      <c r="C108" s="1"/>
      <c r="D108" s="2">
        <f t="shared" si="7"/>
        <v>0</v>
      </c>
      <c r="E108" s="23">
        <f>SUM(D$4:D108)*1000/195</f>
        <v>12812.45224635607</v>
      </c>
      <c r="F108" s="5">
        <f t="shared" si="8"/>
        <v>0</v>
      </c>
      <c r="G108" s="16">
        <f t="shared" si="9"/>
        <v>0</v>
      </c>
      <c r="H108" s="4"/>
    </row>
    <row r="109" spans="1:8" ht="12.75">
      <c r="A109" s="3"/>
      <c r="B109" s="1"/>
      <c r="C109" s="1"/>
      <c r="D109" s="2">
        <f t="shared" si="7"/>
        <v>0</v>
      </c>
      <c r="E109" s="23">
        <f>SUM(D$4:D109)*1000/195</f>
        <v>12812.45224635607</v>
      </c>
      <c r="F109" s="5">
        <f t="shared" si="8"/>
        <v>0</v>
      </c>
      <c r="G109" s="16">
        <f t="shared" si="9"/>
        <v>0</v>
      </c>
      <c r="H109" s="4"/>
    </row>
    <row r="110" spans="1:8" ht="12.75">
      <c r="A110" s="3"/>
      <c r="B110" s="1"/>
      <c r="C110" s="1"/>
      <c r="D110" s="2">
        <f t="shared" si="7"/>
        <v>0</v>
      </c>
      <c r="E110" s="23">
        <f>SUM(D$4:D110)*1000/195</f>
        <v>12812.45224635607</v>
      </c>
      <c r="F110" s="5">
        <f t="shared" si="8"/>
        <v>0</v>
      </c>
      <c r="G110" s="16">
        <f t="shared" si="9"/>
        <v>0</v>
      </c>
      <c r="H110" s="4"/>
    </row>
    <row r="111" spans="1:8" ht="12.75">
      <c r="A111" s="3"/>
      <c r="B111" s="1"/>
      <c r="C111" s="1"/>
      <c r="D111" s="2">
        <f t="shared" si="7"/>
        <v>0</v>
      </c>
      <c r="E111" s="23">
        <f>SUM(D$4:D111)*1000/195</f>
        <v>12812.45224635607</v>
      </c>
      <c r="F111" s="5">
        <f t="shared" si="8"/>
        <v>0</v>
      </c>
      <c r="G111" s="16">
        <f t="shared" si="9"/>
        <v>0</v>
      </c>
      <c r="H111" s="4"/>
    </row>
    <row r="112" spans="1:8" ht="12.75">
      <c r="A112" s="3"/>
      <c r="B112" s="1"/>
      <c r="C112" s="1"/>
      <c r="D112" s="2">
        <f t="shared" si="7"/>
        <v>0</v>
      </c>
      <c r="E112" s="23">
        <f>SUM(D$4:D112)*1000/195</f>
        <v>12812.45224635607</v>
      </c>
      <c r="F112" s="5">
        <f t="shared" si="8"/>
        <v>0</v>
      </c>
      <c r="G112" s="16">
        <f t="shared" si="9"/>
        <v>0</v>
      </c>
      <c r="H112" s="4"/>
    </row>
    <row r="113" spans="1:8" ht="12.75">
      <c r="A113" s="3"/>
      <c r="B113" s="1"/>
      <c r="C113" s="1"/>
      <c r="D113" s="2">
        <f t="shared" si="7"/>
        <v>0</v>
      </c>
      <c r="E113" s="23">
        <f>SUM(D$4:D113)*1000/195</f>
        <v>12812.45224635607</v>
      </c>
      <c r="F113" s="5">
        <f t="shared" si="8"/>
        <v>0</v>
      </c>
      <c r="G113" s="16">
        <f t="shared" si="9"/>
        <v>0</v>
      </c>
      <c r="H113" s="4"/>
    </row>
    <row r="114" spans="1:8" ht="12.75">
      <c r="A114" s="3"/>
      <c r="B114" s="1"/>
      <c r="C114" s="1"/>
      <c r="D114" s="2">
        <f t="shared" si="7"/>
        <v>0</v>
      </c>
      <c r="E114" s="23">
        <f>SUM(D$4:D114)*1000/195</f>
        <v>12812.45224635607</v>
      </c>
      <c r="F114" s="5">
        <f t="shared" si="8"/>
        <v>0</v>
      </c>
      <c r="G114" s="16">
        <f t="shared" si="9"/>
        <v>0</v>
      </c>
      <c r="H114" s="4"/>
    </row>
    <row r="115" spans="1:8" ht="12.75">
      <c r="A115" s="3"/>
      <c r="B115" s="1"/>
      <c r="C115" s="1"/>
      <c r="D115" s="2">
        <f t="shared" si="7"/>
        <v>0</v>
      </c>
      <c r="E115" s="23">
        <f>SUM(D$4:D115)*1000/195</f>
        <v>12812.45224635607</v>
      </c>
      <c r="F115" s="5">
        <f t="shared" si="8"/>
        <v>0</v>
      </c>
      <c r="G115" s="16">
        <f t="shared" si="9"/>
        <v>0</v>
      </c>
      <c r="H115" s="4"/>
    </row>
    <row r="116" spans="1:8" ht="12.75">
      <c r="A116" s="3"/>
      <c r="B116" s="1"/>
      <c r="C116" s="1"/>
      <c r="D116" s="2">
        <f t="shared" si="7"/>
        <v>0</v>
      </c>
      <c r="E116" s="23">
        <f>SUM(D$4:D116)*1000/195</f>
        <v>12812.45224635607</v>
      </c>
      <c r="F116" s="5">
        <f t="shared" si="8"/>
        <v>0</v>
      </c>
      <c r="G116" s="16">
        <f t="shared" si="9"/>
        <v>0</v>
      </c>
      <c r="H116" s="4"/>
    </row>
    <row r="117" spans="1:8" ht="12.75">
      <c r="A117" s="3"/>
      <c r="B117" s="1"/>
      <c r="C117" s="1"/>
      <c r="D117" s="2">
        <f t="shared" si="7"/>
        <v>0</v>
      </c>
      <c r="E117" s="23">
        <f>SUM(D$4:D117)*1000/195</f>
        <v>12812.45224635607</v>
      </c>
      <c r="F117" s="5">
        <f t="shared" si="8"/>
        <v>0</v>
      </c>
      <c r="G117" s="16">
        <f t="shared" si="9"/>
        <v>0</v>
      </c>
      <c r="H117" s="4"/>
    </row>
    <row r="118" spans="1:8" ht="12.75">
      <c r="A118" s="3"/>
      <c r="B118" s="1"/>
      <c r="C118" s="1"/>
      <c r="D118" s="2">
        <f t="shared" si="7"/>
        <v>0</v>
      </c>
      <c r="E118" s="23">
        <f>SUM(D$4:D118)*1000/195</f>
        <v>12812.45224635607</v>
      </c>
      <c r="F118" s="5">
        <f t="shared" si="8"/>
        <v>0</v>
      </c>
      <c r="G118" s="16">
        <f t="shared" si="9"/>
        <v>0</v>
      </c>
      <c r="H118" s="4"/>
    </row>
    <row r="119" spans="1:8" ht="12.75">
      <c r="A119" s="3"/>
      <c r="B119" s="1"/>
      <c r="C119" s="1"/>
      <c r="D119" s="2">
        <f t="shared" si="7"/>
        <v>0</v>
      </c>
      <c r="E119" s="23">
        <f>SUM(D$4:D119)*1000/195</f>
        <v>12812.45224635607</v>
      </c>
      <c r="F119" s="5">
        <f t="shared" si="8"/>
        <v>0</v>
      </c>
      <c r="G119" s="16">
        <f t="shared" si="9"/>
        <v>0</v>
      </c>
      <c r="H119" s="4"/>
    </row>
    <row r="120" spans="1:8" ht="12.75">
      <c r="A120" s="3"/>
      <c r="B120" s="1"/>
      <c r="C120" s="1"/>
      <c r="D120" s="2">
        <f t="shared" si="7"/>
        <v>0</v>
      </c>
      <c r="E120" s="23">
        <f>SUM(D$4:D120)*1000/195</f>
        <v>12812.45224635607</v>
      </c>
      <c r="F120" s="5">
        <f t="shared" si="8"/>
        <v>0</v>
      </c>
      <c r="G120" s="16">
        <f t="shared" si="9"/>
        <v>0</v>
      </c>
      <c r="H120" s="4"/>
    </row>
    <row r="121" spans="1:8" ht="12.75">
      <c r="A121" s="3"/>
      <c r="B121" s="1"/>
      <c r="C121" s="1"/>
      <c r="D121" s="2">
        <f t="shared" si="7"/>
        <v>0</v>
      </c>
      <c r="E121" s="23">
        <f>SUM(D$4:D121)*1000/195</f>
        <v>12812.45224635607</v>
      </c>
      <c r="F121" s="5">
        <f t="shared" si="8"/>
        <v>0</v>
      </c>
      <c r="G121" s="16">
        <f t="shared" si="9"/>
        <v>0</v>
      </c>
      <c r="H121" s="4"/>
    </row>
    <row r="122" spans="1:8" ht="12.75">
      <c r="A122" s="3"/>
      <c r="B122" s="1"/>
      <c r="C122" s="1"/>
      <c r="D122" s="2">
        <f t="shared" si="7"/>
        <v>0</v>
      </c>
      <c r="E122" s="23">
        <f>SUM(D$4:D122)*1000/195</f>
        <v>12812.45224635607</v>
      </c>
      <c r="F122" s="5">
        <f t="shared" si="8"/>
        <v>0</v>
      </c>
      <c r="G122" s="16">
        <f t="shared" si="9"/>
        <v>0</v>
      </c>
      <c r="H122" s="4"/>
    </row>
    <row r="123" spans="1:8" ht="12.75">
      <c r="A123" s="3"/>
      <c r="B123" s="1"/>
      <c r="C123" s="1"/>
      <c r="D123" s="2">
        <f t="shared" si="7"/>
        <v>0</v>
      </c>
      <c r="E123" s="23">
        <f>SUM(D$4:D123)*1000/195</f>
        <v>12812.45224635607</v>
      </c>
      <c r="F123" s="5">
        <f t="shared" si="8"/>
        <v>0</v>
      </c>
      <c r="G123" s="16">
        <f t="shared" si="9"/>
        <v>0</v>
      </c>
      <c r="H123" s="4"/>
    </row>
    <row r="124" spans="1:8" ht="12.75">
      <c r="A124" s="3"/>
      <c r="B124" s="1"/>
      <c r="C124" s="1"/>
      <c r="D124" s="2">
        <f t="shared" si="7"/>
        <v>0</v>
      </c>
      <c r="E124" s="23">
        <f>SUM(D$4:D124)*1000/195</f>
        <v>12812.45224635607</v>
      </c>
      <c r="F124" s="5">
        <f t="shared" si="8"/>
        <v>0</v>
      </c>
      <c r="G124" s="16">
        <f t="shared" si="9"/>
        <v>0</v>
      </c>
      <c r="H124" s="4"/>
    </row>
    <row r="125" spans="1:8" ht="12.75">
      <c r="A125" s="3"/>
      <c r="B125" s="1"/>
      <c r="C125" s="1"/>
      <c r="D125" s="2">
        <f t="shared" si="7"/>
        <v>0</v>
      </c>
      <c r="E125" s="23">
        <f>SUM(D$4:D125)*1000/195</f>
        <v>12812.45224635607</v>
      </c>
      <c r="F125" s="5">
        <f t="shared" si="8"/>
        <v>0</v>
      </c>
      <c r="G125" s="16">
        <f t="shared" si="9"/>
        <v>0</v>
      </c>
      <c r="H125" s="4"/>
    </row>
    <row r="126" spans="1:8" ht="12.75">
      <c r="A126" s="3"/>
      <c r="B126" s="1"/>
      <c r="C126" s="1"/>
      <c r="D126" s="2">
        <f t="shared" si="7"/>
        <v>0</v>
      </c>
      <c r="E126" s="23">
        <f>SUM(D$4:D126)*1000/195</f>
        <v>12812.45224635607</v>
      </c>
      <c r="F126" s="5">
        <f t="shared" si="8"/>
        <v>0</v>
      </c>
      <c r="G126" s="16">
        <f t="shared" si="9"/>
        <v>0</v>
      </c>
      <c r="H126" s="4"/>
    </row>
    <row r="127" spans="1:8" ht="12.75">
      <c r="A127" s="3"/>
      <c r="B127" s="1"/>
      <c r="C127" s="1"/>
      <c r="D127" s="2">
        <f t="shared" si="7"/>
        <v>0</v>
      </c>
      <c r="E127" s="23">
        <f>SUM(D$4:D127)*1000/195</f>
        <v>12812.45224635607</v>
      </c>
      <c r="F127" s="5">
        <f t="shared" si="8"/>
        <v>0</v>
      </c>
      <c r="G127" s="16">
        <f t="shared" si="9"/>
        <v>0</v>
      </c>
      <c r="H127" s="4"/>
    </row>
    <row r="128" spans="1:8" ht="12.75">
      <c r="A128" s="3"/>
      <c r="B128" s="1"/>
      <c r="C128" s="1"/>
      <c r="D128" s="2">
        <f t="shared" si="7"/>
        <v>0</v>
      </c>
      <c r="E128" s="23">
        <f>SUM(D$4:D128)*1000/195</f>
        <v>12812.45224635607</v>
      </c>
      <c r="F128" s="5">
        <f t="shared" si="8"/>
        <v>0</v>
      </c>
      <c r="G128" s="16">
        <f t="shared" si="9"/>
        <v>0</v>
      </c>
      <c r="H128" s="4"/>
    </row>
    <row r="129" spans="1:8" ht="12.75">
      <c r="A129" s="3"/>
      <c r="B129" s="1"/>
      <c r="C129" s="1"/>
      <c r="D129" s="2">
        <f t="shared" si="7"/>
        <v>0</v>
      </c>
      <c r="E129" s="23">
        <f>SUM(D$4:D129)*1000/195</f>
        <v>12812.45224635607</v>
      </c>
      <c r="F129" s="5">
        <f t="shared" si="8"/>
        <v>0</v>
      </c>
      <c r="G129" s="16">
        <f t="shared" si="9"/>
        <v>0</v>
      </c>
      <c r="H129" s="4"/>
    </row>
    <row r="130" spans="1:8" ht="12.75">
      <c r="A130" s="3"/>
      <c r="B130" s="1"/>
      <c r="C130" s="1"/>
      <c r="D130" s="2">
        <f t="shared" si="7"/>
        <v>0</v>
      </c>
      <c r="E130" s="23">
        <f>SUM(D$4:D130)*1000/195</f>
        <v>12812.45224635607</v>
      </c>
      <c r="F130" s="5">
        <f t="shared" si="8"/>
        <v>0</v>
      </c>
      <c r="G130" s="16">
        <f t="shared" si="9"/>
        <v>0</v>
      </c>
      <c r="H130" s="4"/>
    </row>
    <row r="131" spans="1:8" ht="12.75">
      <c r="A131" s="3"/>
      <c r="B131" s="1"/>
      <c r="C131" s="1"/>
      <c r="D131" s="2">
        <f t="shared" si="7"/>
        <v>0</v>
      </c>
      <c r="E131" s="23">
        <f>SUM(D$4:D131)*1000/195</f>
        <v>12812.45224635607</v>
      </c>
      <c r="F131" s="5">
        <f t="shared" si="8"/>
        <v>0</v>
      </c>
      <c r="G131" s="16">
        <f t="shared" si="9"/>
        <v>0</v>
      </c>
      <c r="H131" s="4"/>
    </row>
    <row r="132" spans="1:8" ht="12.75">
      <c r="A132" s="3"/>
      <c r="B132" s="1"/>
      <c r="C132" s="1"/>
      <c r="D132" s="2">
        <f t="shared" si="7"/>
        <v>0</v>
      </c>
      <c r="E132" s="23">
        <f>SUM(D$4:D132)*1000/195</f>
        <v>12812.45224635607</v>
      </c>
      <c r="F132" s="5">
        <f t="shared" si="8"/>
        <v>0</v>
      </c>
      <c r="G132" s="16">
        <f t="shared" si="9"/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12812.45224635607</v>
      </c>
      <c r="F133" s="5">
        <f t="shared" si="8"/>
        <v>0</v>
      </c>
      <c r="G133" s="16">
        <f t="shared" si="9"/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12812.45224635607</v>
      </c>
      <c r="F134" s="5">
        <f t="shared" si="8"/>
        <v>0</v>
      </c>
      <c r="G134" s="16">
        <f t="shared" si="9"/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12812.45224635607</v>
      </c>
      <c r="F135" s="5">
        <f t="shared" si="8"/>
        <v>0</v>
      </c>
      <c r="G135" s="16">
        <f t="shared" si="9"/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12812.45224635607</v>
      </c>
      <c r="F136" s="5">
        <f t="shared" si="8"/>
        <v>0</v>
      </c>
      <c r="G136" s="16">
        <f t="shared" si="9"/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12812.45224635607</v>
      </c>
      <c r="F137" s="5">
        <f t="shared" si="8"/>
        <v>0</v>
      </c>
      <c r="G137" s="16">
        <f t="shared" si="9"/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12812.45224635607</v>
      </c>
      <c r="F138" s="5">
        <f t="shared" si="8"/>
        <v>0</v>
      </c>
      <c r="G138" s="16">
        <f t="shared" si="9"/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12812.45224635607</v>
      </c>
      <c r="F139" s="5">
        <f t="shared" si="8"/>
        <v>0</v>
      </c>
      <c r="G139" s="16">
        <f t="shared" si="9"/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12812.45224635607</v>
      </c>
      <c r="F140" s="5">
        <f t="shared" si="8"/>
        <v>0</v>
      </c>
      <c r="G140" s="16">
        <f t="shared" si="9"/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12812.45224635607</v>
      </c>
      <c r="F141" s="5">
        <f t="shared" si="8"/>
        <v>0</v>
      </c>
      <c r="G141" s="16">
        <f t="shared" si="9"/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12812.45224635607</v>
      </c>
      <c r="F142" s="5">
        <f t="shared" si="8"/>
        <v>0</v>
      </c>
      <c r="G142" s="16">
        <f t="shared" si="9"/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12812.45224635607</v>
      </c>
      <c r="F143" s="5">
        <f t="shared" si="8"/>
        <v>0</v>
      </c>
      <c r="G143" s="16">
        <f t="shared" si="9"/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12812.45224635607</v>
      </c>
      <c r="F144" s="5">
        <f t="shared" si="8"/>
        <v>0</v>
      </c>
      <c r="G144" s="16">
        <f t="shared" si="9"/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12812.45224635607</v>
      </c>
      <c r="F145" s="5">
        <f t="shared" si="8"/>
        <v>0</v>
      </c>
      <c r="G145" s="16">
        <f t="shared" si="9"/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12812.45224635607</v>
      </c>
      <c r="F146" s="5">
        <f t="shared" si="8"/>
        <v>0</v>
      </c>
      <c r="G146" s="16">
        <f t="shared" si="9"/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12812.45224635607</v>
      </c>
      <c r="F147" s="5">
        <f t="shared" si="8"/>
        <v>0</v>
      </c>
      <c r="G147" s="16">
        <f t="shared" si="9"/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12812.45224635607</v>
      </c>
      <c r="F148" s="5">
        <f t="shared" si="8"/>
        <v>0</v>
      </c>
      <c r="G148" s="16">
        <f t="shared" si="9"/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12812.45224635607</v>
      </c>
      <c r="F149" s="5">
        <f t="shared" si="8"/>
        <v>0</v>
      </c>
      <c r="G149" s="16">
        <f t="shared" si="9"/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12812.45224635607</v>
      </c>
      <c r="F150" s="5">
        <f t="shared" si="8"/>
        <v>0</v>
      </c>
      <c r="G150" s="16">
        <f t="shared" si="9"/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12812.45224635607</v>
      </c>
      <c r="F151" s="5">
        <f t="shared" si="8"/>
        <v>0</v>
      </c>
      <c r="G151" s="16">
        <f t="shared" si="9"/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12812.45224635607</v>
      </c>
      <c r="F152" s="5">
        <f t="shared" si="8"/>
        <v>0</v>
      </c>
      <c r="G152" s="16">
        <f t="shared" si="9"/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12812.45224635607</v>
      </c>
      <c r="F153" s="5">
        <f t="shared" si="8"/>
        <v>0</v>
      </c>
      <c r="G153" s="16">
        <f t="shared" si="9"/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12812.45224635607</v>
      </c>
      <c r="F154" s="5">
        <f t="shared" si="8"/>
        <v>0</v>
      </c>
      <c r="G154" s="16">
        <f t="shared" si="9"/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12812.45224635607</v>
      </c>
      <c r="F155" s="5">
        <f t="shared" si="8"/>
        <v>0</v>
      </c>
      <c r="G155" s="16">
        <f t="shared" si="9"/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12812.45224635607</v>
      </c>
      <c r="F156" s="5">
        <f t="shared" si="8"/>
        <v>0</v>
      </c>
      <c r="G156" s="16">
        <f t="shared" si="9"/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12812.45224635607</v>
      </c>
      <c r="F157" s="5">
        <f t="shared" si="8"/>
        <v>0</v>
      </c>
      <c r="G157" s="16">
        <f t="shared" si="9"/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12812.45224635607</v>
      </c>
      <c r="F158" s="5">
        <f t="shared" si="8"/>
        <v>0</v>
      </c>
      <c r="G158" s="16">
        <f t="shared" si="9"/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12812.45224635607</v>
      </c>
      <c r="F159" s="5">
        <f t="shared" si="8"/>
        <v>0</v>
      </c>
      <c r="G159" s="16">
        <f t="shared" si="9"/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12812.45224635607</v>
      </c>
      <c r="F160" s="5">
        <f t="shared" si="8"/>
        <v>0</v>
      </c>
      <c r="G160" s="16">
        <f t="shared" si="9"/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12812.45224635607</v>
      </c>
      <c r="F161" s="5">
        <f t="shared" si="8"/>
        <v>0</v>
      </c>
      <c r="G161" s="16">
        <f t="shared" si="9"/>
        <v>0</v>
      </c>
      <c r="H161" s="4"/>
    </row>
    <row r="162" spans="1:8" ht="12.75">
      <c r="A162" s="3"/>
      <c r="B162" s="1"/>
      <c r="C162" s="1"/>
      <c r="D162" s="2">
        <f aca="true" t="shared" si="10" ref="D162:D181">SQRT((B162-B161)*(B162-B161)+(C162-C161)*(C162-C161))</f>
        <v>0</v>
      </c>
      <c r="E162" s="23">
        <f>SUM(D$4:D162)*1000/195</f>
        <v>12812.45224635607</v>
      </c>
      <c r="F162" s="5">
        <f aca="true" t="shared" si="11" ref="F162:F181">IF(A162-A235&gt;0,A162-A235,0)</f>
        <v>0</v>
      </c>
      <c r="G162" s="16">
        <f aca="true" t="shared" si="12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10"/>
        <v>0</v>
      </c>
      <c r="E163" s="23">
        <f>SUM(D$4:D163)*1000/195</f>
        <v>12812.45224635607</v>
      </c>
      <c r="F163" s="5">
        <f t="shared" si="11"/>
        <v>0</v>
      </c>
      <c r="G163" s="16">
        <f t="shared" si="12"/>
        <v>0</v>
      </c>
      <c r="H163" s="4"/>
    </row>
    <row r="164" spans="1:8" ht="12.75">
      <c r="A164" s="3"/>
      <c r="B164" s="1"/>
      <c r="C164" s="1"/>
      <c r="D164" s="2">
        <f t="shared" si="10"/>
        <v>0</v>
      </c>
      <c r="E164" s="23">
        <f>SUM(D$4:D164)*1000/195</f>
        <v>12812.45224635607</v>
      </c>
      <c r="F164" s="5">
        <f t="shared" si="11"/>
        <v>0</v>
      </c>
      <c r="G164" s="16">
        <f t="shared" si="12"/>
        <v>0</v>
      </c>
      <c r="H164" s="4"/>
    </row>
    <row r="165" spans="1:8" ht="12.75">
      <c r="A165" s="3"/>
      <c r="B165" s="1"/>
      <c r="C165" s="1"/>
      <c r="D165" s="2">
        <f t="shared" si="10"/>
        <v>0</v>
      </c>
      <c r="E165" s="23">
        <f>SUM(D$4:D165)*1000/195</f>
        <v>12812.45224635607</v>
      </c>
      <c r="F165" s="5">
        <f t="shared" si="11"/>
        <v>0</v>
      </c>
      <c r="G165" s="16">
        <f t="shared" si="12"/>
        <v>0</v>
      </c>
      <c r="H165" s="4"/>
    </row>
    <row r="166" spans="1:8" ht="12.75">
      <c r="A166" s="3"/>
      <c r="B166" s="1"/>
      <c r="C166" s="1"/>
      <c r="D166" s="2">
        <f t="shared" si="10"/>
        <v>0</v>
      </c>
      <c r="E166" s="23">
        <f>SUM(D$4:D166)*1000/195</f>
        <v>12812.45224635607</v>
      </c>
      <c r="F166" s="5">
        <f t="shared" si="11"/>
        <v>0</v>
      </c>
      <c r="G166" s="16">
        <f t="shared" si="12"/>
        <v>0</v>
      </c>
      <c r="H166" s="4"/>
    </row>
    <row r="167" spans="1:8" ht="12.75">
      <c r="A167" s="3"/>
      <c r="B167" s="1"/>
      <c r="C167" s="1"/>
      <c r="D167" s="2">
        <f t="shared" si="10"/>
        <v>0</v>
      </c>
      <c r="E167" s="23">
        <f>SUM(D$4:D167)*1000/195</f>
        <v>12812.45224635607</v>
      </c>
      <c r="F167" s="5">
        <f t="shared" si="11"/>
        <v>0</v>
      </c>
      <c r="G167" s="16">
        <f t="shared" si="12"/>
        <v>0</v>
      </c>
      <c r="H167" s="4"/>
    </row>
    <row r="168" spans="1:8" ht="12.75">
      <c r="A168" s="3"/>
      <c r="B168" s="1"/>
      <c r="C168" s="1"/>
      <c r="D168" s="2">
        <f t="shared" si="10"/>
        <v>0</v>
      </c>
      <c r="E168" s="23">
        <f>SUM(D$4:D168)*1000/195</f>
        <v>12812.45224635607</v>
      </c>
      <c r="F168" s="5">
        <f t="shared" si="11"/>
        <v>0</v>
      </c>
      <c r="G168" s="16">
        <f t="shared" si="12"/>
        <v>0</v>
      </c>
      <c r="H168" s="4"/>
    </row>
    <row r="169" spans="1:8" ht="12.75">
      <c r="A169" s="3"/>
      <c r="B169" s="1"/>
      <c r="C169" s="1"/>
      <c r="D169" s="2">
        <f t="shared" si="10"/>
        <v>0</v>
      </c>
      <c r="E169" s="23">
        <f>SUM(D$4:D169)*1000/195</f>
        <v>12812.45224635607</v>
      </c>
      <c r="F169" s="5">
        <f t="shared" si="11"/>
        <v>0</v>
      </c>
      <c r="G169" s="16">
        <f t="shared" si="12"/>
        <v>0</v>
      </c>
      <c r="H169" s="4"/>
    </row>
    <row r="170" spans="1:8" ht="12.75">
      <c r="A170" s="3"/>
      <c r="B170" s="1"/>
      <c r="C170" s="1"/>
      <c r="D170" s="2">
        <f t="shared" si="10"/>
        <v>0</v>
      </c>
      <c r="E170" s="23">
        <f>SUM(D$4:D170)*1000/195</f>
        <v>12812.45224635607</v>
      </c>
      <c r="F170" s="5">
        <f t="shared" si="11"/>
        <v>0</v>
      </c>
      <c r="G170" s="16">
        <f t="shared" si="12"/>
        <v>0</v>
      </c>
      <c r="H170" s="4"/>
    </row>
    <row r="171" spans="1:8" ht="12.75">
      <c r="A171" s="3"/>
      <c r="B171" s="1"/>
      <c r="C171" s="1"/>
      <c r="D171" s="2">
        <f t="shared" si="10"/>
        <v>0</v>
      </c>
      <c r="E171" s="23">
        <f>SUM(D$4:D171)*1000/195</f>
        <v>12812.45224635607</v>
      </c>
      <c r="F171" s="5">
        <f t="shared" si="11"/>
        <v>0</v>
      </c>
      <c r="G171" s="16">
        <f t="shared" si="12"/>
        <v>0</v>
      </c>
      <c r="H171" s="4"/>
    </row>
    <row r="172" spans="1:8" ht="12.75">
      <c r="A172" s="25"/>
      <c r="B172" s="26"/>
      <c r="C172" s="26"/>
      <c r="D172" s="2">
        <f t="shared" si="10"/>
        <v>0</v>
      </c>
      <c r="E172" s="23">
        <f>SUM(D$4:D172)*1000/195</f>
        <v>12812.45224635607</v>
      </c>
      <c r="F172" s="5">
        <f t="shared" si="11"/>
        <v>0</v>
      </c>
      <c r="G172" s="16">
        <f t="shared" si="12"/>
        <v>0</v>
      </c>
      <c r="H172" s="29"/>
    </row>
    <row r="173" spans="1:8" ht="12.75">
      <c r="A173" s="25"/>
      <c r="B173" s="26"/>
      <c r="C173" s="26"/>
      <c r="D173" s="2">
        <f t="shared" si="10"/>
        <v>0</v>
      </c>
      <c r="E173" s="23">
        <f>SUM(D$4:D173)*1000/195</f>
        <v>12812.45224635607</v>
      </c>
      <c r="F173" s="5">
        <f t="shared" si="11"/>
        <v>0</v>
      </c>
      <c r="G173" s="16">
        <f t="shared" si="12"/>
        <v>0</v>
      </c>
      <c r="H173" s="29"/>
    </row>
    <row r="174" spans="1:8" ht="12.75">
      <c r="A174" s="25"/>
      <c r="B174" s="26"/>
      <c r="C174" s="26"/>
      <c r="D174" s="2">
        <f t="shared" si="10"/>
        <v>0</v>
      </c>
      <c r="E174" s="23">
        <f>SUM(D$4:D174)*1000/195</f>
        <v>12812.45224635607</v>
      </c>
      <c r="F174" s="5">
        <f t="shared" si="11"/>
        <v>0</v>
      </c>
      <c r="G174" s="16">
        <f t="shared" si="12"/>
        <v>0</v>
      </c>
      <c r="H174" s="29"/>
    </row>
    <row r="175" spans="1:8" ht="12.75">
      <c r="A175" s="25"/>
      <c r="B175" s="26"/>
      <c r="C175" s="26"/>
      <c r="D175" s="2">
        <f t="shared" si="10"/>
        <v>0</v>
      </c>
      <c r="E175" s="23">
        <f>SUM(D$4:D175)*1000/195</f>
        <v>12812.45224635607</v>
      </c>
      <c r="F175" s="5">
        <f t="shared" si="11"/>
        <v>0</v>
      </c>
      <c r="G175" s="16">
        <f t="shared" si="12"/>
        <v>0</v>
      </c>
      <c r="H175" s="29"/>
    </row>
    <row r="176" spans="1:8" ht="12.75">
      <c r="A176" s="25"/>
      <c r="B176" s="26"/>
      <c r="C176" s="26"/>
      <c r="D176" s="2">
        <f t="shared" si="10"/>
        <v>0</v>
      </c>
      <c r="E176" s="23">
        <f>SUM(D$4:D176)*1000/195</f>
        <v>12812.45224635607</v>
      </c>
      <c r="F176" s="5">
        <f t="shared" si="11"/>
        <v>0</v>
      </c>
      <c r="G176" s="16">
        <f t="shared" si="12"/>
        <v>0</v>
      </c>
      <c r="H176" s="29"/>
    </row>
    <row r="177" spans="1:8" ht="12.75">
      <c r="A177" s="25"/>
      <c r="B177" s="26"/>
      <c r="C177" s="26"/>
      <c r="D177" s="2">
        <f t="shared" si="10"/>
        <v>0</v>
      </c>
      <c r="E177" s="23">
        <f>SUM(D$4:D177)*1000/195</f>
        <v>12812.45224635607</v>
      </c>
      <c r="F177" s="5">
        <f t="shared" si="11"/>
        <v>0</v>
      </c>
      <c r="G177" s="16">
        <f t="shared" si="12"/>
        <v>0</v>
      </c>
      <c r="H177" s="29"/>
    </row>
    <row r="178" spans="1:8" ht="12.75">
      <c r="A178" s="25"/>
      <c r="B178" s="26"/>
      <c r="C178" s="26"/>
      <c r="D178" s="2">
        <f t="shared" si="10"/>
        <v>0</v>
      </c>
      <c r="E178" s="23">
        <f>SUM(D$4:D178)*1000/195</f>
        <v>12812.45224635607</v>
      </c>
      <c r="F178" s="5">
        <f t="shared" si="11"/>
        <v>0</v>
      </c>
      <c r="G178" s="16">
        <f t="shared" si="12"/>
        <v>0</v>
      </c>
      <c r="H178" s="29"/>
    </row>
    <row r="179" spans="1:8" ht="12.75">
      <c r="A179" s="25"/>
      <c r="B179" s="26"/>
      <c r="C179" s="26"/>
      <c r="D179" s="2">
        <f t="shared" si="10"/>
        <v>0</v>
      </c>
      <c r="E179" s="23">
        <f>SUM(D$4:D179)*1000/195</f>
        <v>12812.45224635607</v>
      </c>
      <c r="F179" s="5">
        <f t="shared" si="11"/>
        <v>0</v>
      </c>
      <c r="G179" s="16">
        <f t="shared" si="12"/>
        <v>0</v>
      </c>
      <c r="H179" s="29"/>
    </row>
    <row r="180" spans="1:8" ht="12.75">
      <c r="A180" s="25"/>
      <c r="B180" s="26"/>
      <c r="C180" s="26"/>
      <c r="D180" s="2">
        <f t="shared" si="10"/>
        <v>0</v>
      </c>
      <c r="E180" s="23">
        <f>SUM(D$4:D180)*1000/195</f>
        <v>12812.45224635607</v>
      </c>
      <c r="F180" s="5">
        <f t="shared" si="11"/>
        <v>0</v>
      </c>
      <c r="G180" s="16">
        <f t="shared" si="12"/>
        <v>0</v>
      </c>
      <c r="H180" s="29"/>
    </row>
    <row r="181" spans="1:8" ht="12.75">
      <c r="A181" s="25"/>
      <c r="B181" s="26"/>
      <c r="C181" s="26"/>
      <c r="D181" s="2">
        <f t="shared" si="10"/>
        <v>0</v>
      </c>
      <c r="E181" s="23">
        <f>SUM(D$4:D181)*1000/195</f>
        <v>12812.45224635607</v>
      </c>
      <c r="F181" s="5">
        <f t="shared" si="11"/>
        <v>0</v>
      </c>
      <c r="G181" s="16">
        <f t="shared" si="12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175</v>
      </c>
      <c r="G184" s="33">
        <f>SUM(G4:G183)</f>
        <v>275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2006-03-30T07:36:33Z</dcterms:modified>
  <cp:category/>
  <cp:version/>
  <cp:contentType/>
  <cp:contentStatus/>
</cp:coreProperties>
</file>