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<sst xmlns="http://schemas.openxmlformats.org/spreadsheetml/2006/main" count="17" uniqueCount="14">
  <si>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</si>
  <si>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</si>
  <si>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</si>
  <si>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</si>
  <si>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</si>
  <si>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</si>
  <si>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</si>
  <si>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</si>
  <si>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</si>
  <si>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Tömörd</t>
  </si>
  <si>
    <t>Országút Kincsédpuszta előtt</t>
  </si>
  <si>
    <t>Ablánci malomcsárda</t>
  </si>
  <si>
    <t>Vasúti aluljáró</t>
  </si>
  <si>
    <t>Szeleste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</si>
</sst>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Tömörd - Szeleste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1975"/>
          <c:w val="0.76725"/>
          <c:h val="0.53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Adatlap!$E$4:$E$96</c:f>
              <c:numCache>
                <c:ptCount val="93"/>
                <c:pt idx="0">
                  <c:v>0</c:v>
                </c:pt>
                <c:pt idx="1">
                  <c:v>219.07701911070592</c:v>
                </c:pt>
                <c:pt idx="2">
                  <c:v>424.46147443891914</c:v>
                </c:pt>
                <c:pt idx="3">
                  <c:v>650.1607676149744</c:v>
                </c:pt>
                <c:pt idx="4">
                  <c:v>763.0977704126424</c:v>
                </c:pt>
                <c:pt idx="5">
                  <c:v>859.4479972231857</c:v>
                </c:pt>
                <c:pt idx="6">
                  <c:v>1061.475849567721</c:v>
                </c:pt>
                <c:pt idx="7">
                  <c:v>1435.8348239266954</c:v>
                </c:pt>
                <c:pt idx="8">
                  <c:v>1726.1564619721964</c:v>
                </c:pt>
                <c:pt idx="9">
                  <c:v>2079.407540932084</c:v>
                </c:pt>
                <c:pt idx="10">
                  <c:v>2220.8753791283275</c:v>
                </c:pt>
                <c:pt idx="11">
                  <c:v>2540.7208381952537</c:v>
                </c:pt>
                <c:pt idx="12">
                  <c:v>2690.232425242569</c:v>
                </c:pt>
                <c:pt idx="13">
                  <c:v>2690.232425242569</c:v>
                </c:pt>
                <c:pt idx="14">
                  <c:v>3023.5657585759027</c:v>
                </c:pt>
                <c:pt idx="15">
                  <c:v>3221.5171336078897</c:v>
                </c:pt>
                <c:pt idx="16">
                  <c:v>3362.332828148875</c:v>
                </c:pt>
                <c:pt idx="17">
                  <c:v>3362.332828148875</c:v>
                </c:pt>
                <c:pt idx="18">
                  <c:v>4034.7733086886083</c:v>
                </c:pt>
                <c:pt idx="19">
                  <c:v>4111.009558674857</c:v>
                </c:pt>
                <c:pt idx="20">
                  <c:v>4172.973897000983</c:v>
                </c:pt>
                <c:pt idx="21">
                  <c:v>4205.407514028351</c:v>
                </c:pt>
                <c:pt idx="22">
                  <c:v>4292.5870012078385</c:v>
                </c:pt>
                <c:pt idx="23">
                  <c:v>4399.298037344684</c:v>
                </c:pt>
                <c:pt idx="24">
                  <c:v>4743.308495421575</c:v>
                </c:pt>
                <c:pt idx="25">
                  <c:v>4836.184240428112</c:v>
                </c:pt>
                <c:pt idx="26">
                  <c:v>5292.94008769284</c:v>
                </c:pt>
                <c:pt idx="27">
                  <c:v>5919.190316525075</c:v>
                </c:pt>
                <c:pt idx="28">
                  <c:v>5984.863385626951</c:v>
                </c:pt>
                <c:pt idx="29">
                  <c:v>6487.1395983026605</c:v>
                </c:pt>
                <c:pt idx="30">
                  <c:v>6738.892166684886</c:v>
                </c:pt>
                <c:pt idx="31">
                  <c:v>6738.892166684886</c:v>
                </c:pt>
                <c:pt idx="32">
                  <c:v>6984.028954432931</c:v>
                </c:pt>
                <c:pt idx="33">
                  <c:v>7072.555500595146</c:v>
                </c:pt>
                <c:pt idx="34">
                  <c:v>7194.451544943913</c:v>
                </c:pt>
                <c:pt idx="35">
                  <c:v>7499.612068981079</c:v>
                </c:pt>
                <c:pt idx="36">
                  <c:v>7556.254945992297</c:v>
                </c:pt>
                <c:pt idx="37">
                  <c:v>7951.526139275233</c:v>
                </c:pt>
                <c:pt idx="38">
                  <c:v>8302.649067862385</c:v>
                </c:pt>
                <c:pt idx="39">
                  <c:v>8451.72026636237</c:v>
                </c:pt>
                <c:pt idx="40">
                  <c:v>8615.260971173673</c:v>
                </c:pt>
                <c:pt idx="41">
                  <c:v>8727.73129014527</c:v>
                </c:pt>
                <c:pt idx="42">
                  <c:v>8840.201609116866</c:v>
                </c:pt>
                <c:pt idx="43">
                  <c:v>8840.201609116866</c:v>
                </c:pt>
                <c:pt idx="44">
                  <c:v>8916.437859103115</c:v>
                </c:pt>
                <c:pt idx="45">
                  <c:v>9315.91154308569</c:v>
                </c:pt>
                <c:pt idx="46">
                  <c:v>9494.51743813459</c:v>
                </c:pt>
                <c:pt idx="47">
                  <c:v>9716.456771553896</c:v>
                </c:pt>
                <c:pt idx="48">
                  <c:v>10124.914366461382</c:v>
                </c:pt>
                <c:pt idx="49">
                  <c:v>10303.520261510284</c:v>
                </c:pt>
                <c:pt idx="50">
                  <c:v>10395.256383664122</c:v>
                </c:pt>
                <c:pt idx="51">
                  <c:v>10470.973424998652</c:v>
                </c:pt>
                <c:pt idx="52">
                  <c:v>10523.771528285766</c:v>
                </c:pt>
                <c:pt idx="53">
                  <c:v>10574.278491371899</c:v>
                </c:pt>
                <c:pt idx="54">
                  <c:v>10625.04513207247</c:v>
                </c:pt>
                <c:pt idx="55">
                  <c:v>10694.796262886499</c:v>
                </c:pt>
                <c:pt idx="56">
                  <c:v>11275.439538977498</c:v>
                </c:pt>
                <c:pt idx="57">
                  <c:v>11355.54466385859</c:v>
                </c:pt>
                <c:pt idx="58">
                  <c:v>11602.125490118515</c:v>
                </c:pt>
                <c:pt idx="59">
                  <c:v>11696.266822173313</c:v>
                </c:pt>
                <c:pt idx="60">
                  <c:v>11810.936974865612</c:v>
                </c:pt>
                <c:pt idx="61">
                  <c:v>11861.443937951744</c:v>
                </c:pt>
                <c:pt idx="62">
                  <c:v>11944.925069213794</c:v>
                </c:pt>
                <c:pt idx="63">
                  <c:v>12041.275296024336</c:v>
                </c:pt>
                <c:pt idx="64">
                  <c:v>12143.967523688443</c:v>
                </c:pt>
                <c:pt idx="65">
                  <c:v>12233.67447591683</c:v>
                </c:pt>
                <c:pt idx="66">
                  <c:v>12564.314482477135</c:v>
                </c:pt>
                <c:pt idx="67">
                  <c:v>12738.974855460996</c:v>
                </c:pt>
                <c:pt idx="68">
                  <c:v>13359.572433906258</c:v>
                </c:pt>
                <c:pt idx="69">
                  <c:v>13486.954406710098</c:v>
                </c:pt>
                <c:pt idx="70">
                  <c:v>13769.424957559748</c:v>
                </c:pt>
                <c:pt idx="71">
                  <c:v>14099.308486504884</c:v>
                </c:pt>
                <c:pt idx="72">
                  <c:v>14317.000643189922</c:v>
                </c:pt>
                <c:pt idx="73">
                  <c:v>14394.6044685767</c:v>
                </c:pt>
                <c:pt idx="74">
                  <c:v>14533.918086086502</c:v>
                </c:pt>
                <c:pt idx="75">
                  <c:v>14610.84116300958</c:v>
                </c:pt>
                <c:pt idx="76">
                  <c:v>14788.857111293783</c:v>
                </c:pt>
                <c:pt idx="77">
                  <c:v>14858.60824210781</c:v>
                </c:pt>
                <c:pt idx="78">
                  <c:v>14973.278394800109</c:v>
                </c:pt>
                <c:pt idx="79">
                  <c:v>15824.328718528042</c:v>
                </c:pt>
                <c:pt idx="80">
                  <c:v>15981.305414579467</c:v>
                </c:pt>
                <c:pt idx="81">
                  <c:v>16471.14967863114</c:v>
                </c:pt>
                <c:pt idx="82">
                  <c:v>16471.14967863114</c:v>
                </c:pt>
                <c:pt idx="83">
                  <c:v>16615.561246224253</c:v>
                </c:pt>
                <c:pt idx="84">
                  <c:v>16716.314490862147</c:v>
                </c:pt>
                <c:pt idx="85">
                  <c:v>17166.575573718572</c:v>
                </c:pt>
                <c:pt idx="86">
                  <c:v>17241.243367454783</c:v>
                </c:pt>
                <c:pt idx="87">
                  <c:v>17544.50202267473</c:v>
                </c:pt>
                <c:pt idx="88">
                  <c:v>17729.82828933722</c:v>
                </c:pt>
                <c:pt idx="89">
                  <c:v>17858.03341754235</c:v>
                </c:pt>
                <c:pt idx="90">
                  <c:v>18364.89624679614</c:v>
                </c:pt>
                <c:pt idx="91">
                  <c:v>18364.89624679614</c:v>
                </c:pt>
                <c:pt idx="92">
                  <c:v>18364.89624679614</c:v>
                </c:pt>
              </c:numCache>
            </c:numRef>
          </c:xVal>
          <c:yVal>
            <c:numRef>
              <c:f>Adatlap!$A$4:$A$96</c:f>
              <c:numCache>
                <c:ptCount val="93"/>
                <c:pt idx="0">
                  <c:v>245</c:v>
                </c:pt>
                <c:pt idx="1">
                  <c:v>245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245</c:v>
                </c:pt>
                <c:pt idx="8">
                  <c:v>240</c:v>
                </c:pt>
                <c:pt idx="9">
                  <c:v>240</c:v>
                </c:pt>
                <c:pt idx="10">
                  <c:v>245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245</c:v>
                </c:pt>
                <c:pt idx="16">
                  <c:v>240</c:v>
                </c:pt>
                <c:pt idx="17">
                  <c:v>235</c:v>
                </c:pt>
                <c:pt idx="18">
                  <c:v>230</c:v>
                </c:pt>
                <c:pt idx="19">
                  <c:v>230</c:v>
                </c:pt>
                <c:pt idx="20">
                  <c:v>230</c:v>
                </c:pt>
                <c:pt idx="21">
                  <c:v>230</c:v>
                </c:pt>
                <c:pt idx="22">
                  <c:v>230</c:v>
                </c:pt>
                <c:pt idx="23">
                  <c:v>230</c:v>
                </c:pt>
                <c:pt idx="24">
                  <c:v>230</c:v>
                </c:pt>
                <c:pt idx="25">
                  <c:v>225</c:v>
                </c:pt>
                <c:pt idx="26">
                  <c:v>220</c:v>
                </c:pt>
                <c:pt idx="27">
                  <c:v>215</c:v>
                </c:pt>
                <c:pt idx="28">
                  <c:v>215</c:v>
                </c:pt>
                <c:pt idx="29">
                  <c:v>210</c:v>
                </c:pt>
                <c:pt idx="30">
                  <c:v>200</c:v>
                </c:pt>
                <c:pt idx="31">
                  <c:v>200</c:v>
                </c:pt>
                <c:pt idx="32">
                  <c:v>190</c:v>
                </c:pt>
                <c:pt idx="33">
                  <c:v>190</c:v>
                </c:pt>
                <c:pt idx="34">
                  <c:v>190</c:v>
                </c:pt>
                <c:pt idx="35">
                  <c:v>190</c:v>
                </c:pt>
                <c:pt idx="36">
                  <c:v>190</c:v>
                </c:pt>
                <c:pt idx="37">
                  <c:v>190</c:v>
                </c:pt>
                <c:pt idx="38">
                  <c:v>190</c:v>
                </c:pt>
                <c:pt idx="39">
                  <c:v>195</c:v>
                </c:pt>
                <c:pt idx="40">
                  <c:v>195</c:v>
                </c:pt>
                <c:pt idx="41">
                  <c:v>200</c:v>
                </c:pt>
                <c:pt idx="42">
                  <c:v>200</c:v>
                </c:pt>
                <c:pt idx="43">
                  <c:v>200</c:v>
                </c:pt>
                <c:pt idx="44">
                  <c:v>210</c:v>
                </c:pt>
                <c:pt idx="45">
                  <c:v>205</c:v>
                </c:pt>
                <c:pt idx="46">
                  <c:v>200</c:v>
                </c:pt>
                <c:pt idx="47">
                  <c:v>200</c:v>
                </c:pt>
                <c:pt idx="48">
                  <c:v>190</c:v>
                </c:pt>
                <c:pt idx="49">
                  <c:v>190</c:v>
                </c:pt>
                <c:pt idx="50">
                  <c:v>190</c:v>
                </c:pt>
                <c:pt idx="51">
                  <c:v>190</c:v>
                </c:pt>
                <c:pt idx="52">
                  <c:v>190</c:v>
                </c:pt>
                <c:pt idx="53">
                  <c:v>190</c:v>
                </c:pt>
                <c:pt idx="54">
                  <c:v>190</c:v>
                </c:pt>
                <c:pt idx="55">
                  <c:v>190</c:v>
                </c:pt>
                <c:pt idx="56">
                  <c:v>200</c:v>
                </c:pt>
                <c:pt idx="57">
                  <c:v>200</c:v>
                </c:pt>
                <c:pt idx="58">
                  <c:v>200</c:v>
                </c:pt>
                <c:pt idx="59">
                  <c:v>195</c:v>
                </c:pt>
                <c:pt idx="60">
                  <c:v>195</c:v>
                </c:pt>
                <c:pt idx="61">
                  <c:v>195</c:v>
                </c:pt>
                <c:pt idx="62">
                  <c:v>200</c:v>
                </c:pt>
                <c:pt idx="63">
                  <c:v>200</c:v>
                </c:pt>
                <c:pt idx="64">
                  <c:v>205</c:v>
                </c:pt>
                <c:pt idx="65">
                  <c:v>205</c:v>
                </c:pt>
                <c:pt idx="66">
                  <c:v>205</c:v>
                </c:pt>
                <c:pt idx="67">
                  <c:v>200</c:v>
                </c:pt>
                <c:pt idx="68">
                  <c:v>195</c:v>
                </c:pt>
                <c:pt idx="69">
                  <c:v>195</c:v>
                </c:pt>
                <c:pt idx="70">
                  <c:v>195</c:v>
                </c:pt>
                <c:pt idx="71">
                  <c:v>195</c:v>
                </c:pt>
                <c:pt idx="72">
                  <c:v>190</c:v>
                </c:pt>
                <c:pt idx="73">
                  <c:v>190</c:v>
                </c:pt>
                <c:pt idx="74">
                  <c:v>190</c:v>
                </c:pt>
                <c:pt idx="75">
                  <c:v>185</c:v>
                </c:pt>
                <c:pt idx="76">
                  <c:v>180</c:v>
                </c:pt>
                <c:pt idx="77">
                  <c:v>180</c:v>
                </c:pt>
                <c:pt idx="78">
                  <c:v>190</c:v>
                </c:pt>
                <c:pt idx="79">
                  <c:v>180</c:v>
                </c:pt>
                <c:pt idx="80">
                  <c:v>175</c:v>
                </c:pt>
                <c:pt idx="81">
                  <c:v>175</c:v>
                </c:pt>
                <c:pt idx="82">
                  <c:v>175</c:v>
                </c:pt>
                <c:pt idx="83">
                  <c:v>175</c:v>
                </c:pt>
                <c:pt idx="84">
                  <c:v>180</c:v>
                </c:pt>
                <c:pt idx="85">
                  <c:v>190</c:v>
                </c:pt>
                <c:pt idx="86">
                  <c:v>190</c:v>
                </c:pt>
                <c:pt idx="87">
                  <c:v>190</c:v>
                </c:pt>
                <c:pt idx="88">
                  <c:v>180</c:v>
                </c:pt>
                <c:pt idx="89">
                  <c:v>175</c:v>
                </c:pt>
                <c:pt idx="90">
                  <c:v>175</c:v>
                </c:pt>
              </c:numCache>
            </c:numRef>
          </c:yVal>
          <c:smooth val="0"/>
        </c:ser>
        <c:axId val="25102680"/>
        <c:axId val="24597529"/>
      </c:scatterChart>
      <c:valAx>
        <c:axId val="25102680"/>
        <c:scaling>
          <c:orientation val="minMax"/>
          <c:max val="2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4597529"/>
        <c:crosses val="autoZero"/>
        <c:crossBetween val="midCat"/>
        <c:dispUnits/>
        <c:majorUnit val="5000"/>
        <c:minorUnit val="1000"/>
      </c:valAx>
      <c:valAx>
        <c:axId val="24597529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0268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0.597</cdr:y>
    </cdr:from>
    <cdr:to>
      <cdr:x>0.162</cdr:x>
      <cdr:y>0.9265</cdr:y>
    </cdr:to>
    <cdr:sp>
      <cdr:nvSpPr>
        <cdr:cNvPr id="1" name="Line 9"/>
        <cdr:cNvSpPr>
          <a:spLocks/>
        </cdr:cNvSpPr>
      </cdr:nvSpPr>
      <cdr:spPr>
        <a:xfrm>
          <a:off x="1485900" y="3438525"/>
          <a:ext cx="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0.26125</cdr:x>
      <cdr:y>0.48975</cdr:y>
    </cdr:from>
    <cdr:to>
      <cdr:x>0.26125</cdr:x>
      <cdr:y>0.9265</cdr:y>
    </cdr:to>
    <cdr:sp>
      <cdr:nvSpPr>
        <cdr:cNvPr id="2" name="Line 17"/>
        <cdr:cNvSpPr>
          <a:spLocks/>
        </cdr:cNvSpPr>
      </cdr:nvSpPr>
      <cdr:spPr>
        <a:xfrm>
          <a:off x="2400300" y="2819400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0.14625</cdr:x>
      <cdr:y>0.773</cdr:y>
    </cdr:from>
    <cdr:to>
      <cdr:x>0.16075</cdr:x>
      <cdr:y>0.90725</cdr:y>
    </cdr:to>
    <cdr:sp>
      <cdr:nvSpPr>
        <cdr:cNvPr id="3" name="AutoShape 18"/>
        <cdr:cNvSpPr>
          <a:spLocks/>
        </cdr:cNvSpPr>
      </cdr:nvSpPr>
      <cdr:spPr>
        <a:xfrm rot="16200000">
          <a:off x="1343025" y="4448175"/>
          <a:ext cx="133350" cy="7715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Tömörd, központ</a:t>
          </a:r>
        </a:p>
      </cdr:txBody>
    </cdr:sp>
  </cdr:relSizeAnchor>
  <cdr:relSizeAnchor xmlns:cdr="http://schemas.openxmlformats.org/drawingml/2006/chartDrawing">
    <cdr:from>
      <cdr:x>0.247</cdr:x>
      <cdr:y>0.66625</cdr:y>
    </cdr:from>
    <cdr:to>
      <cdr:x>0.26125</cdr:x>
      <cdr:y>0.9065</cdr:y>
    </cdr:to>
    <cdr:sp>
      <cdr:nvSpPr>
        <cdr:cNvPr id="4" name="AutoShape 19"/>
        <cdr:cNvSpPr>
          <a:spLocks/>
        </cdr:cNvSpPr>
      </cdr:nvSpPr>
      <cdr:spPr>
        <a:xfrm rot="16200000">
          <a:off x="2276475" y="3838575"/>
          <a:ext cx="133350" cy="1381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Országút Kincsédpuszta előtt</a:t>
          </a:r>
        </a:p>
      </cdr:txBody>
    </cdr:sp>
  </cdr:relSizeAnchor>
  <cdr:relSizeAnchor xmlns:cdr="http://schemas.openxmlformats.org/drawingml/2006/chartDrawing">
    <cdr:from>
      <cdr:x>0.4595</cdr:x>
      <cdr:y>0.5125</cdr:y>
    </cdr:from>
    <cdr:to>
      <cdr:x>0.4595</cdr:x>
      <cdr:y>0.9265</cdr:y>
    </cdr:to>
    <cdr:sp>
      <cdr:nvSpPr>
        <cdr:cNvPr id="5" name="Line 20"/>
        <cdr:cNvSpPr>
          <a:spLocks/>
        </cdr:cNvSpPr>
      </cdr:nvSpPr>
      <cdr:spPr>
        <a:xfrm>
          <a:off x="4229100" y="2952750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0.44525</cdr:x>
      <cdr:y>0.73325</cdr:y>
    </cdr:from>
    <cdr:to>
      <cdr:x>0.4595</cdr:x>
      <cdr:y>0.90625</cdr:y>
    </cdr:to>
    <cdr:sp>
      <cdr:nvSpPr>
        <cdr:cNvPr id="6" name="AutoShape 21"/>
        <cdr:cNvSpPr>
          <a:spLocks/>
        </cdr:cNvSpPr>
      </cdr:nvSpPr>
      <cdr:spPr>
        <a:xfrm rot="16200000">
          <a:off x="4105275" y="4219575"/>
          <a:ext cx="133350" cy="1000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Ablánci malomcsárda</a:t>
          </a:r>
        </a:p>
      </cdr:txBody>
    </cdr:sp>
  </cdr:relSizeAnchor>
  <cdr:relSizeAnchor xmlns:cdr="http://schemas.openxmlformats.org/drawingml/2006/chartDrawing">
    <cdr:from>
      <cdr:x>0.534</cdr:x>
      <cdr:y>0.5125</cdr:y>
    </cdr:from>
    <cdr:to>
      <cdr:x>0.534</cdr:x>
      <cdr:y>0.9265</cdr:y>
    </cdr:to>
    <cdr:sp>
      <cdr:nvSpPr>
        <cdr:cNvPr id="7" name="Line 22"/>
        <cdr:cNvSpPr>
          <a:spLocks/>
        </cdr:cNvSpPr>
      </cdr:nvSpPr>
      <cdr:spPr>
        <a:xfrm>
          <a:off x="4914900" y="2952750"/>
          <a:ext cx="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0.51975</cdr:x>
      <cdr:y>0.79175</cdr:y>
    </cdr:from>
    <cdr:to>
      <cdr:x>0.534</cdr:x>
      <cdr:y>0.9065</cdr:y>
    </cdr:to>
    <cdr:sp>
      <cdr:nvSpPr>
        <cdr:cNvPr id="8" name="AutoShape 23"/>
        <cdr:cNvSpPr>
          <a:spLocks/>
        </cdr:cNvSpPr>
      </cdr:nvSpPr>
      <cdr:spPr>
        <a:xfrm rot="16200000">
          <a:off x="4791075" y="4562475"/>
          <a:ext cx="133350" cy="657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Vasúti aluljáró</a:t>
          </a:r>
        </a:p>
      </cdr:txBody>
    </cdr:sp>
  </cdr:relSizeAnchor>
  <cdr:relSizeAnchor xmlns:cdr="http://schemas.openxmlformats.org/drawingml/2006/chartDrawing">
    <cdr:from>
      <cdr:x>0.8145</cdr:x>
      <cdr:y>0.52525</cdr:y>
    </cdr:from>
    <cdr:to>
      <cdr:x>0.8145</cdr:x>
      <cdr:y>0.9265</cdr:y>
    </cdr:to>
    <cdr:sp>
      <cdr:nvSpPr>
        <cdr:cNvPr id="9" name="Line 24"/>
        <cdr:cNvSpPr>
          <a:spLocks/>
        </cdr:cNvSpPr>
      </cdr:nvSpPr>
      <cdr:spPr>
        <a:xfrm>
          <a:off x="7505700" y="3019425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0.80025</cdr:x>
      <cdr:y>0.83625</cdr:y>
    </cdr:from>
    <cdr:to>
      <cdr:x>0.8145</cdr:x>
      <cdr:y>0.90725</cdr:y>
    </cdr:to>
    <cdr:sp>
      <cdr:nvSpPr>
        <cdr:cNvPr id="10" name="AutoShape 25"/>
        <cdr:cNvSpPr>
          <a:spLocks/>
        </cdr:cNvSpPr>
      </cdr:nvSpPr>
      <cdr:spPr>
        <a:xfrm rot="16200000">
          <a:off x="7372350" y="4810125"/>
          <a:ext cx="133350" cy="4095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Szeleste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tabSelected="1" workbookViewId="0" topLeftCell="A65">
      <selection activeCell="I95" sqref="I95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25">
        <v>245</v>
      </c>
      <c r="B4" s="26">
        <v>788</v>
      </c>
      <c r="C4" s="27">
        <v>994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28" t="s">
        <v>9</v>
      </c>
    </row>
    <row r="5" spans="1:8" ht="12.75">
      <c r="A5" s="5">
        <v>245</v>
      </c>
      <c r="B5" s="6">
        <v>776</v>
      </c>
      <c r="C5" s="6">
        <v>953</v>
      </c>
      <c r="D5" s="2">
        <f>SQRT((B5-B4)*(B5-B4)+(C5-C4)*(C5-C4))</f>
        <v>42.720018726587654</v>
      </c>
      <c r="E5" s="23">
        <f>SUM(D$4:D5)*1000/195</f>
        <v>219.07701911070592</v>
      </c>
      <c r="F5" s="5">
        <f aca="true" t="shared" si="0" ref="F5:F57">IF(A5-A6&gt;0,A5-A6,0)</f>
        <v>0</v>
      </c>
      <c r="G5" s="16">
        <f aca="true" t="shared" si="1" ref="G5:G57">IF(A6-A5&gt;0,A6-A5,0)</f>
        <v>5</v>
      </c>
      <c r="H5" s="7"/>
    </row>
    <row r="6" spans="1:8" ht="12.75">
      <c r="A6" s="3">
        <v>250</v>
      </c>
      <c r="B6" s="1">
        <v>774</v>
      </c>
      <c r="C6" s="1">
        <v>913</v>
      </c>
      <c r="D6" s="2">
        <f aca="true" t="shared" si="2" ref="D6:D32">SQRT((B6-B5)*(B6-B5)+(C6-C5)*(C6-C5))</f>
        <v>40.049968789001575</v>
      </c>
      <c r="E6" s="23">
        <f>SUM(D$4:D6)*1000/195</f>
        <v>424.46147443891914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250</v>
      </c>
      <c r="B7" s="1">
        <v>758</v>
      </c>
      <c r="C7" s="1">
        <v>872</v>
      </c>
      <c r="D7" s="2">
        <f t="shared" si="2"/>
        <v>44.01136216933077</v>
      </c>
      <c r="E7" s="23">
        <f>SUM(D$4:D7)*1000/195</f>
        <v>650.1607676149744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250</v>
      </c>
      <c r="B8" s="1">
        <v>759</v>
      </c>
      <c r="C8" s="1">
        <v>850</v>
      </c>
      <c r="D8" s="2">
        <f t="shared" si="2"/>
        <v>22.02271554554524</v>
      </c>
      <c r="E8" s="23">
        <f>SUM(D$4:D8)*1000/195</f>
        <v>763.0977704126424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250</v>
      </c>
      <c r="B9" s="1">
        <v>767</v>
      </c>
      <c r="C9" s="1">
        <v>833</v>
      </c>
      <c r="D9" s="2">
        <f t="shared" si="2"/>
        <v>18.788294228055936</v>
      </c>
      <c r="E9" s="23">
        <f>SUM(D$4:D9)*1000/195</f>
        <v>859.4479972231857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250</v>
      </c>
      <c r="B10" s="1">
        <v>783</v>
      </c>
      <c r="C10" s="1">
        <v>797</v>
      </c>
      <c r="D10" s="2">
        <f t="shared" si="2"/>
        <v>39.395431207184416</v>
      </c>
      <c r="E10" s="23">
        <f>SUM(D$4:D10)*1000/195</f>
        <v>1061.475849567721</v>
      </c>
      <c r="F10" s="5">
        <f t="shared" si="0"/>
        <v>5</v>
      </c>
      <c r="G10" s="16">
        <f t="shared" si="1"/>
        <v>0</v>
      </c>
      <c r="H10" s="4"/>
    </row>
    <row r="11" spans="1:8" ht="12.75">
      <c r="A11" s="3">
        <v>245</v>
      </c>
      <c r="B11" s="1">
        <v>783</v>
      </c>
      <c r="C11" s="1">
        <v>724</v>
      </c>
      <c r="D11" s="2">
        <f t="shared" si="2"/>
        <v>73</v>
      </c>
      <c r="E11" s="23">
        <f>SUM(D$4:D11)*1000/195</f>
        <v>1435.8348239266954</v>
      </c>
      <c r="F11" s="5">
        <f t="shared" si="0"/>
        <v>5</v>
      </c>
      <c r="G11" s="16">
        <f t="shared" si="1"/>
        <v>0</v>
      </c>
      <c r="H11" s="4"/>
    </row>
    <row r="12" spans="1:8" ht="12.75">
      <c r="A12" s="3">
        <v>240</v>
      </c>
      <c r="B12" s="1">
        <v>829</v>
      </c>
      <c r="C12" s="1">
        <v>691</v>
      </c>
      <c r="D12" s="2">
        <f t="shared" si="2"/>
        <v>56.61271941887264</v>
      </c>
      <c r="E12" s="23">
        <f>SUM(D$4:D12)*1000/195</f>
        <v>1726.1564619721964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240</v>
      </c>
      <c r="B13" s="1">
        <v>882</v>
      </c>
      <c r="C13" s="1">
        <v>647</v>
      </c>
      <c r="D13" s="2">
        <f t="shared" si="2"/>
        <v>68.8839603971781</v>
      </c>
      <c r="E13" s="23">
        <f>SUM(D$4:D13)*1000/195</f>
        <v>2079.407540932084</v>
      </c>
      <c r="F13" s="5">
        <f t="shared" si="0"/>
        <v>0</v>
      </c>
      <c r="G13" s="16">
        <f t="shared" si="1"/>
        <v>5</v>
      </c>
      <c r="H13" s="4"/>
    </row>
    <row r="14" spans="1:8" ht="12.75">
      <c r="A14" s="3">
        <v>245</v>
      </c>
      <c r="B14" s="1">
        <v>902</v>
      </c>
      <c r="C14" s="1">
        <v>628</v>
      </c>
      <c r="D14" s="2">
        <f t="shared" si="2"/>
        <v>27.586228448267445</v>
      </c>
      <c r="E14" s="23">
        <f>SUM(D$4:D14)*1000/195</f>
        <v>2220.8753791283275</v>
      </c>
      <c r="F14" s="5">
        <f t="shared" si="0"/>
        <v>0</v>
      </c>
      <c r="G14" s="16">
        <f t="shared" si="1"/>
        <v>5</v>
      </c>
      <c r="H14" s="4"/>
    </row>
    <row r="15" spans="1:8" ht="12.75">
      <c r="A15" s="3">
        <v>250</v>
      </c>
      <c r="B15" s="1">
        <v>963</v>
      </c>
      <c r="C15" s="1">
        <v>641</v>
      </c>
      <c r="D15" s="2">
        <f t="shared" si="2"/>
        <v>62.369864518050704</v>
      </c>
      <c r="E15" s="23">
        <f>SUM(D$4:D15)*1000/195</f>
        <v>2540.7208381952537</v>
      </c>
      <c r="F15" s="5">
        <f t="shared" si="0"/>
        <v>0</v>
      </c>
      <c r="G15" s="16">
        <f t="shared" si="1"/>
        <v>0</v>
      </c>
      <c r="H15" s="4"/>
    </row>
    <row r="16" spans="1:9" ht="12.75">
      <c r="A16" s="3">
        <v>250</v>
      </c>
      <c r="B16" s="1">
        <v>988</v>
      </c>
      <c r="C16" s="1">
        <v>626</v>
      </c>
      <c r="D16" s="2">
        <f t="shared" si="2"/>
        <v>29.154759474226502</v>
      </c>
      <c r="E16" s="23">
        <f>SUM(D$4:D16)*1000/195</f>
        <v>2690.232425242569</v>
      </c>
      <c r="F16" s="5">
        <f t="shared" si="0"/>
        <v>0</v>
      </c>
      <c r="G16" s="16">
        <f t="shared" si="1"/>
        <v>0</v>
      </c>
      <c r="H16" s="4" t="s">
        <v>10</v>
      </c>
      <c r="I16">
        <f>SUM(G5:G16)</f>
        <v>15</v>
      </c>
    </row>
    <row r="17" spans="1:8" ht="12.75">
      <c r="A17" s="3">
        <v>250</v>
      </c>
      <c r="B17" s="1">
        <v>119</v>
      </c>
      <c r="C17" s="1">
        <v>317</v>
      </c>
      <c r="D17" s="2">
        <v>0</v>
      </c>
      <c r="E17" s="23">
        <f>SUM(D$4:D17)*1000/195</f>
        <v>2690.232425242569</v>
      </c>
      <c r="F17" s="5">
        <f t="shared" si="0"/>
        <v>0</v>
      </c>
      <c r="G17" s="16">
        <f t="shared" si="1"/>
        <v>0</v>
      </c>
      <c r="H17" s="4"/>
    </row>
    <row r="18" spans="1:8" ht="12.75">
      <c r="A18" s="3">
        <v>250</v>
      </c>
      <c r="B18" s="1">
        <v>175</v>
      </c>
      <c r="C18" s="1">
        <v>350</v>
      </c>
      <c r="D18" s="2">
        <f t="shared" si="2"/>
        <v>65</v>
      </c>
      <c r="E18" s="23">
        <f>SUM(D$4:D18)*1000/195</f>
        <v>3023.5657585759027</v>
      </c>
      <c r="F18" s="5">
        <f t="shared" si="0"/>
        <v>5</v>
      </c>
      <c r="G18" s="16">
        <f t="shared" si="1"/>
        <v>0</v>
      </c>
      <c r="H18" s="4"/>
    </row>
    <row r="19" spans="1:8" ht="12.75">
      <c r="A19" s="3">
        <v>245</v>
      </c>
      <c r="B19" s="1">
        <v>152</v>
      </c>
      <c r="C19" s="1">
        <v>381</v>
      </c>
      <c r="D19" s="2">
        <f t="shared" si="2"/>
        <v>38.600518131237564</v>
      </c>
      <c r="E19" s="23">
        <f>SUM(D$4:D19)*1000/195</f>
        <v>3221.5171336078897</v>
      </c>
      <c r="F19" s="5">
        <f t="shared" si="0"/>
        <v>5</v>
      </c>
      <c r="G19" s="16">
        <f t="shared" si="1"/>
        <v>0</v>
      </c>
      <c r="H19" s="4"/>
    </row>
    <row r="20" spans="1:8" ht="12.75">
      <c r="A20" s="3">
        <v>240</v>
      </c>
      <c r="B20" s="1">
        <v>129</v>
      </c>
      <c r="C20" s="1">
        <v>396</v>
      </c>
      <c r="D20" s="2">
        <f t="shared" si="2"/>
        <v>27.459060435491963</v>
      </c>
      <c r="E20" s="23">
        <f>SUM(D$4:D20)*1000/195</f>
        <v>3362.332828148875</v>
      </c>
      <c r="F20" s="5">
        <f t="shared" si="0"/>
        <v>5</v>
      </c>
      <c r="G20" s="16">
        <f t="shared" si="1"/>
        <v>0</v>
      </c>
      <c r="H20" s="4"/>
    </row>
    <row r="21" spans="1:8" ht="12.75">
      <c r="A21" s="3">
        <v>235</v>
      </c>
      <c r="B21" s="1">
        <v>334</v>
      </c>
      <c r="C21" s="1">
        <v>510</v>
      </c>
      <c r="D21" s="2">
        <v>0</v>
      </c>
      <c r="E21" s="23">
        <f>SUM(D$4:D21)*1000/195</f>
        <v>3362.332828148875</v>
      </c>
      <c r="F21" s="5">
        <f t="shared" si="0"/>
        <v>5</v>
      </c>
      <c r="G21" s="16">
        <f t="shared" si="1"/>
        <v>0</v>
      </c>
      <c r="H21" s="4"/>
    </row>
    <row r="22" spans="1:8" ht="12.75">
      <c r="A22" s="3">
        <v>230</v>
      </c>
      <c r="B22" s="1">
        <v>449</v>
      </c>
      <c r="C22" s="1">
        <v>573</v>
      </c>
      <c r="D22" s="2">
        <f t="shared" si="2"/>
        <v>131.12589370524802</v>
      </c>
      <c r="E22" s="23">
        <f>SUM(D$4:D22)*1000/195</f>
        <v>4034.7733086886083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230</v>
      </c>
      <c r="B23" s="1">
        <v>454</v>
      </c>
      <c r="C23" s="1">
        <v>587</v>
      </c>
      <c r="D23" s="2">
        <f t="shared" si="2"/>
        <v>14.866068747318506</v>
      </c>
      <c r="E23" s="23">
        <f>SUM(D$4:D23)*1000/195</f>
        <v>4111.009558674857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230</v>
      </c>
      <c r="B24" s="1">
        <v>465</v>
      </c>
      <c r="C24" s="1">
        <v>592</v>
      </c>
      <c r="D24" s="2">
        <f t="shared" si="2"/>
        <v>12.083045973594572</v>
      </c>
      <c r="E24" s="23">
        <f>SUM(D$4:D24)*1000/195</f>
        <v>4172.973897000983</v>
      </c>
      <c r="F24" s="5">
        <f t="shared" si="0"/>
        <v>0</v>
      </c>
      <c r="G24" s="16">
        <f t="shared" si="1"/>
        <v>0</v>
      </c>
      <c r="H24" s="4"/>
    </row>
    <row r="25" spans="1:8" ht="12.75">
      <c r="A25" s="3">
        <v>230</v>
      </c>
      <c r="B25" s="1">
        <v>471</v>
      </c>
      <c r="C25" s="1">
        <v>590</v>
      </c>
      <c r="D25" s="2">
        <f t="shared" si="2"/>
        <v>6.324555320336759</v>
      </c>
      <c r="E25" s="23">
        <f>SUM(D$4:D25)*1000/195</f>
        <v>4205.407514028351</v>
      </c>
      <c r="F25" s="5">
        <f t="shared" si="0"/>
        <v>0</v>
      </c>
      <c r="G25" s="16">
        <f t="shared" si="1"/>
        <v>0</v>
      </c>
      <c r="H25" s="4"/>
    </row>
    <row r="26" spans="1:8" ht="12.75">
      <c r="A26" s="3">
        <v>230</v>
      </c>
      <c r="B26" s="1">
        <v>486</v>
      </c>
      <c r="C26" s="1">
        <v>598</v>
      </c>
      <c r="D26" s="2">
        <f t="shared" si="2"/>
        <v>17</v>
      </c>
      <c r="E26" s="23">
        <f>SUM(D$4:D26)*1000/195</f>
        <v>4292.5870012078385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230</v>
      </c>
      <c r="B27" s="1">
        <v>498</v>
      </c>
      <c r="C27" s="1">
        <v>615</v>
      </c>
      <c r="D27" s="2">
        <f t="shared" si="2"/>
        <v>20.808652046684813</v>
      </c>
      <c r="E27" s="23">
        <f>SUM(D$4:D27)*1000/195</f>
        <v>4399.298037344684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230</v>
      </c>
      <c r="B28" s="1">
        <v>558</v>
      </c>
      <c r="C28" s="1">
        <v>645</v>
      </c>
      <c r="D28" s="2">
        <f t="shared" si="2"/>
        <v>67.08203932499369</v>
      </c>
      <c r="E28" s="23">
        <f>SUM(D$4:D28)*1000/195</f>
        <v>4743.308495421575</v>
      </c>
      <c r="F28" s="5">
        <f t="shared" si="0"/>
        <v>5</v>
      </c>
      <c r="G28" s="16">
        <f t="shared" si="1"/>
        <v>0</v>
      </c>
      <c r="H28" s="4"/>
    </row>
    <row r="29" spans="1:8" ht="12.75">
      <c r="A29" s="3">
        <v>225</v>
      </c>
      <c r="B29" s="1">
        <v>576</v>
      </c>
      <c r="C29" s="1">
        <v>643</v>
      </c>
      <c r="D29" s="2">
        <f t="shared" si="2"/>
        <v>18.110770276274835</v>
      </c>
      <c r="E29" s="23">
        <f>SUM(D$4:D29)*1000/195</f>
        <v>4836.184240428112</v>
      </c>
      <c r="F29" s="5">
        <f t="shared" si="0"/>
        <v>5</v>
      </c>
      <c r="G29" s="16">
        <f t="shared" si="1"/>
        <v>0</v>
      </c>
      <c r="H29" s="4"/>
    </row>
    <row r="30" spans="1:8" ht="12.75">
      <c r="A30" s="3">
        <v>220</v>
      </c>
      <c r="B30" s="1">
        <v>654</v>
      </c>
      <c r="C30" s="1">
        <v>686</v>
      </c>
      <c r="D30" s="2">
        <f t="shared" si="2"/>
        <v>89.06739021662193</v>
      </c>
      <c r="E30" s="23">
        <f>SUM(D$4:D30)*1000/195</f>
        <v>5292.94008769284</v>
      </c>
      <c r="F30" s="5">
        <f t="shared" si="0"/>
        <v>5</v>
      </c>
      <c r="G30" s="16">
        <f t="shared" si="1"/>
        <v>0</v>
      </c>
      <c r="H30" s="4"/>
    </row>
    <row r="31" spans="1:8" ht="12.75">
      <c r="A31" s="3">
        <v>215</v>
      </c>
      <c r="B31" s="1">
        <v>762</v>
      </c>
      <c r="C31" s="1">
        <v>743</v>
      </c>
      <c r="D31" s="2">
        <f t="shared" si="2"/>
        <v>122.11879462228572</v>
      </c>
      <c r="E31" s="23">
        <f>SUM(D$4:D31)*1000/195</f>
        <v>5919.190316525075</v>
      </c>
      <c r="F31" s="5">
        <f t="shared" si="0"/>
        <v>0</v>
      </c>
      <c r="G31" s="16">
        <f t="shared" si="1"/>
        <v>0</v>
      </c>
      <c r="H31" s="4"/>
    </row>
    <row r="32" spans="1:8" ht="12.75">
      <c r="A32" s="3">
        <v>215</v>
      </c>
      <c r="B32" s="1">
        <v>772</v>
      </c>
      <c r="C32" s="1">
        <v>735</v>
      </c>
      <c r="D32" s="2">
        <f t="shared" si="2"/>
        <v>12.806248474865697</v>
      </c>
      <c r="E32" s="23">
        <f>SUM(D$4:D32)*1000/195</f>
        <v>5984.863385626951</v>
      </c>
      <c r="F32" s="5">
        <f t="shared" si="0"/>
        <v>5</v>
      </c>
      <c r="G32" s="16">
        <f t="shared" si="1"/>
        <v>0</v>
      </c>
      <c r="H32" s="4"/>
    </row>
    <row r="33" spans="1:8" ht="12.75">
      <c r="A33" s="3">
        <v>210</v>
      </c>
      <c r="B33" s="1">
        <v>824</v>
      </c>
      <c r="C33" s="1">
        <v>818</v>
      </c>
      <c r="D33" s="2">
        <f aca="true" t="shared" si="3" ref="D33:D53">SQRT((B33-B32)*(B33-B32)+(C33-C32)*(C33-C32))</f>
        <v>97.94386147176351</v>
      </c>
      <c r="E33" s="23">
        <f>SUM(D$4:D33)*1000/195</f>
        <v>6487.1395983026605</v>
      </c>
      <c r="F33" s="5">
        <f t="shared" si="0"/>
        <v>10</v>
      </c>
      <c r="G33" s="16">
        <f t="shared" si="1"/>
        <v>0</v>
      </c>
      <c r="H33" s="4"/>
    </row>
    <row r="34" spans="1:8" ht="12.75">
      <c r="A34" s="3">
        <v>200</v>
      </c>
      <c r="B34" s="1">
        <v>851</v>
      </c>
      <c r="C34" s="1">
        <v>859</v>
      </c>
      <c r="D34" s="2">
        <f>SQRT((B34-B33)*(B34-B33)+(C34-C33)*(C34-C33))</f>
        <v>49.09175083453431</v>
      </c>
      <c r="E34" s="23">
        <f>SUM(D$4:D34)*1000/195</f>
        <v>6738.892166684886</v>
      </c>
      <c r="F34" s="5">
        <f t="shared" si="0"/>
        <v>0</v>
      </c>
      <c r="G34" s="16">
        <f t="shared" si="1"/>
        <v>0</v>
      </c>
      <c r="H34" s="4"/>
    </row>
    <row r="35" spans="1:8" ht="12.75">
      <c r="A35" s="3">
        <v>200</v>
      </c>
      <c r="B35" s="1">
        <v>883</v>
      </c>
      <c r="C35" s="1">
        <v>868</v>
      </c>
      <c r="D35" s="2">
        <v>0</v>
      </c>
      <c r="E35" s="23">
        <f>SUM(D$4:D35)*1000/195</f>
        <v>6738.892166684886</v>
      </c>
      <c r="F35" s="5">
        <f t="shared" si="0"/>
        <v>10</v>
      </c>
      <c r="G35" s="16">
        <f t="shared" si="1"/>
        <v>0</v>
      </c>
      <c r="H35" s="4"/>
    </row>
    <row r="36" spans="1:8" ht="12.75">
      <c r="A36" s="3">
        <v>190</v>
      </c>
      <c r="B36" s="1">
        <v>912</v>
      </c>
      <c r="C36" s="1">
        <v>906</v>
      </c>
      <c r="D36" s="2">
        <f t="shared" si="3"/>
        <v>47.80167361086848</v>
      </c>
      <c r="E36" s="23">
        <f>SUM(D$4:D36)*1000/195</f>
        <v>6984.028954432931</v>
      </c>
      <c r="F36" s="5">
        <f t="shared" si="0"/>
        <v>0</v>
      </c>
      <c r="G36" s="16">
        <f t="shared" si="1"/>
        <v>0</v>
      </c>
      <c r="H36" s="4"/>
    </row>
    <row r="37" spans="1:8" ht="12.75">
      <c r="A37" s="3">
        <v>190</v>
      </c>
      <c r="B37" s="1">
        <v>895</v>
      </c>
      <c r="C37" s="1">
        <v>909</v>
      </c>
      <c r="D37" s="2">
        <f t="shared" si="3"/>
        <v>17.26267650163207</v>
      </c>
      <c r="E37" s="23">
        <f>SUM(D$4:D37)*1000/195</f>
        <v>7072.555500595146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190</v>
      </c>
      <c r="B38" s="1">
        <v>889</v>
      </c>
      <c r="C38" s="1">
        <v>932</v>
      </c>
      <c r="D38" s="2">
        <f t="shared" si="3"/>
        <v>23.769728648009426</v>
      </c>
      <c r="E38" s="23">
        <f>SUM(D$4:D38)*1000/195</f>
        <v>7194.451544943913</v>
      </c>
      <c r="F38" s="5">
        <f t="shared" si="0"/>
        <v>0</v>
      </c>
      <c r="G38" s="16">
        <f t="shared" si="1"/>
        <v>0</v>
      </c>
      <c r="H38" s="4"/>
    </row>
    <row r="39" spans="1:8" ht="12.75">
      <c r="A39" s="3">
        <v>190</v>
      </c>
      <c r="B39" s="1">
        <v>835</v>
      </c>
      <c r="C39" s="1">
        <v>957</v>
      </c>
      <c r="D39" s="2">
        <f t="shared" si="3"/>
        <v>59.50630218724736</v>
      </c>
      <c r="E39" s="23">
        <f>SUM(D$4:D39)*1000/195</f>
        <v>7499.612068981079</v>
      </c>
      <c r="F39" s="5">
        <f t="shared" si="0"/>
        <v>0</v>
      </c>
      <c r="G39" s="16">
        <f t="shared" si="1"/>
        <v>0</v>
      </c>
      <c r="H39" s="4"/>
    </row>
    <row r="40" spans="1:8" ht="12.75">
      <c r="A40" s="3">
        <v>190</v>
      </c>
      <c r="B40" s="1">
        <v>834</v>
      </c>
      <c r="C40" s="1">
        <v>968</v>
      </c>
      <c r="D40" s="2">
        <f t="shared" si="3"/>
        <v>11.045361017187261</v>
      </c>
      <c r="E40" s="23">
        <f>SUM(D$4:D40)*1000/195</f>
        <v>7556.254945992297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190</v>
      </c>
      <c r="B41" s="1">
        <v>905</v>
      </c>
      <c r="C41" s="1">
        <v>998</v>
      </c>
      <c r="D41" s="2">
        <f t="shared" si="3"/>
        <v>77.07788269017254</v>
      </c>
      <c r="E41" s="23">
        <f>SUM(D$4:D41)*1000/195</f>
        <v>7951.526139275233</v>
      </c>
      <c r="F41" s="5">
        <f t="shared" si="0"/>
        <v>0</v>
      </c>
      <c r="G41" s="16">
        <f t="shared" si="1"/>
        <v>0</v>
      </c>
      <c r="H41" s="4"/>
    </row>
    <row r="42" spans="1:9" ht="12.75">
      <c r="A42" s="3">
        <v>190</v>
      </c>
      <c r="B42" s="1">
        <v>973</v>
      </c>
      <c r="C42" s="1">
        <v>1006</v>
      </c>
      <c r="D42" s="2">
        <f t="shared" si="3"/>
        <v>68.46897107449476</v>
      </c>
      <c r="E42" s="23">
        <f>SUM(D$4:D42)*1000/195</f>
        <v>8302.649067862385</v>
      </c>
      <c r="F42" s="5">
        <f t="shared" si="0"/>
        <v>0</v>
      </c>
      <c r="G42" s="16">
        <f t="shared" si="1"/>
        <v>5</v>
      </c>
      <c r="H42" s="4" t="s">
        <v>11</v>
      </c>
      <c r="I42">
        <f>SUM(G17:G42)</f>
        <v>5</v>
      </c>
    </row>
    <row r="43" spans="1:8" ht="12.75">
      <c r="A43" s="3">
        <v>195</v>
      </c>
      <c r="B43" s="1">
        <v>999</v>
      </c>
      <c r="C43" s="1">
        <v>993</v>
      </c>
      <c r="D43" s="2">
        <f t="shared" si="3"/>
        <v>29.068883707497267</v>
      </c>
      <c r="E43" s="23">
        <f>SUM(D$4:D43)*1000/195</f>
        <v>8451.72026636237</v>
      </c>
      <c r="F43" s="5">
        <f t="shared" si="0"/>
        <v>0</v>
      </c>
      <c r="G43" s="16">
        <f t="shared" si="1"/>
        <v>0</v>
      </c>
      <c r="H43" s="4"/>
    </row>
    <row r="44" spans="1:8" ht="12.75">
      <c r="A44" s="3">
        <v>195</v>
      </c>
      <c r="B44" s="1">
        <v>1020</v>
      </c>
      <c r="C44" s="1">
        <v>969</v>
      </c>
      <c r="D44" s="2">
        <f t="shared" si="3"/>
        <v>31.89043743820395</v>
      </c>
      <c r="E44" s="23">
        <f>SUM(D$4:D44)*1000/195</f>
        <v>8615.260971173673</v>
      </c>
      <c r="F44" s="5">
        <f t="shared" si="0"/>
        <v>0</v>
      </c>
      <c r="G44" s="16">
        <f t="shared" si="1"/>
        <v>5</v>
      </c>
      <c r="H44" s="4"/>
    </row>
    <row r="45" spans="1:8" ht="12.75">
      <c r="A45" s="3">
        <v>200</v>
      </c>
      <c r="B45" s="1">
        <v>1029</v>
      </c>
      <c r="C45" s="1">
        <v>949</v>
      </c>
      <c r="D45" s="2">
        <f t="shared" si="3"/>
        <v>21.93171219946131</v>
      </c>
      <c r="E45" s="23">
        <f>SUM(D$4:D45)*1000/195</f>
        <v>8727.73129014527</v>
      </c>
      <c r="F45" s="5">
        <f t="shared" si="0"/>
        <v>0</v>
      </c>
      <c r="G45" s="16">
        <f t="shared" si="1"/>
        <v>0</v>
      </c>
      <c r="H45" s="4"/>
    </row>
    <row r="46" spans="1:8" ht="12.75">
      <c r="A46" s="3">
        <v>200</v>
      </c>
      <c r="B46" s="1">
        <v>1045</v>
      </c>
      <c r="C46" s="1">
        <v>964</v>
      </c>
      <c r="D46" s="2">
        <f t="shared" si="3"/>
        <v>21.93171219946131</v>
      </c>
      <c r="E46" s="23">
        <f>SUM(D$4:D46)*1000/195</f>
        <v>8840.201609116866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200</v>
      </c>
      <c r="B47" s="1">
        <v>0</v>
      </c>
      <c r="C47" s="1">
        <v>990</v>
      </c>
      <c r="D47" s="2">
        <v>0</v>
      </c>
      <c r="E47" s="23">
        <f>SUM(D$4:D47)*1000/195</f>
        <v>8840.201609116866</v>
      </c>
      <c r="F47" s="5">
        <f t="shared" si="0"/>
        <v>0</v>
      </c>
      <c r="G47" s="16">
        <f t="shared" si="1"/>
        <v>10</v>
      </c>
      <c r="H47" s="4"/>
    </row>
    <row r="48" spans="1:8" ht="12.75">
      <c r="A48" s="3">
        <v>210</v>
      </c>
      <c r="B48" s="1">
        <v>11</v>
      </c>
      <c r="C48" s="1">
        <v>1000</v>
      </c>
      <c r="D48" s="2">
        <f t="shared" si="3"/>
        <v>14.866068747318506</v>
      </c>
      <c r="E48" s="23">
        <f>SUM(D$4:D48)*1000/195</f>
        <v>8916.437859103115</v>
      </c>
      <c r="F48" s="5">
        <f t="shared" si="0"/>
        <v>5</v>
      </c>
      <c r="G48" s="16">
        <f t="shared" si="1"/>
        <v>0</v>
      </c>
      <c r="H48" s="4"/>
    </row>
    <row r="49" spans="1:8" ht="12.75">
      <c r="A49" s="3">
        <v>205</v>
      </c>
      <c r="B49" s="1">
        <v>63</v>
      </c>
      <c r="C49" s="1">
        <v>1058</v>
      </c>
      <c r="D49" s="2">
        <f t="shared" si="3"/>
        <v>77.89736837660179</v>
      </c>
      <c r="E49" s="23">
        <f>SUM(D$4:D49)*1000/195</f>
        <v>9315.91154308569</v>
      </c>
      <c r="F49" s="5">
        <f t="shared" si="0"/>
        <v>5</v>
      </c>
      <c r="G49" s="16">
        <f t="shared" si="1"/>
        <v>0</v>
      </c>
      <c r="H49" s="4"/>
    </row>
    <row r="50" spans="1:8" ht="12.75">
      <c r="A50" s="3">
        <v>200</v>
      </c>
      <c r="B50" s="1">
        <v>85</v>
      </c>
      <c r="C50" s="1">
        <v>1085</v>
      </c>
      <c r="D50" s="2">
        <f t="shared" si="3"/>
        <v>34.828149534535996</v>
      </c>
      <c r="E50" s="23">
        <f>SUM(D$4:D50)*1000/195</f>
        <v>9494.51743813459</v>
      </c>
      <c r="F50" s="5">
        <f t="shared" si="0"/>
        <v>0</v>
      </c>
      <c r="G50" s="16">
        <f t="shared" si="1"/>
        <v>0</v>
      </c>
      <c r="H50" s="4"/>
    </row>
    <row r="51" spans="1:8" ht="12.75">
      <c r="A51" s="3">
        <v>200</v>
      </c>
      <c r="B51" s="1">
        <v>113</v>
      </c>
      <c r="C51" s="1">
        <v>1118</v>
      </c>
      <c r="D51" s="2">
        <f t="shared" si="3"/>
        <v>43.278170016764804</v>
      </c>
      <c r="E51" s="23">
        <f>SUM(D$4:D51)*1000/195</f>
        <v>9716.456771553896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190</v>
      </c>
      <c r="B52" s="1">
        <v>183</v>
      </c>
      <c r="C52" s="1">
        <v>1156</v>
      </c>
      <c r="D52" s="2">
        <f t="shared" si="3"/>
        <v>79.64923100695951</v>
      </c>
      <c r="E52" s="23">
        <f>SUM(D$4:D52)*1000/195</f>
        <v>10124.914366461382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190</v>
      </c>
      <c r="B53" s="1">
        <v>210</v>
      </c>
      <c r="C53" s="1">
        <v>1134</v>
      </c>
      <c r="D53" s="2">
        <f t="shared" si="3"/>
        <v>34.828149534535996</v>
      </c>
      <c r="E53" s="23">
        <f>SUM(D$4:D53)*1000/195</f>
        <v>10303.520261510284</v>
      </c>
      <c r="F53" s="5">
        <f t="shared" si="0"/>
        <v>0</v>
      </c>
      <c r="G53" s="16">
        <f t="shared" si="1"/>
        <v>0</v>
      </c>
      <c r="H53" s="4"/>
    </row>
    <row r="54" spans="1:9" ht="12.75">
      <c r="A54" s="3">
        <v>190</v>
      </c>
      <c r="B54" s="1">
        <v>218</v>
      </c>
      <c r="C54" s="1">
        <v>1118</v>
      </c>
      <c r="D54" s="2">
        <f>SQRT((B54-B53)*(B54-B53)+(C54-C53)*(C54-C53))</f>
        <v>17.88854381999832</v>
      </c>
      <c r="E54" s="23">
        <f>SUM(D$4:D54)*1000/195</f>
        <v>10395.256383664122</v>
      </c>
      <c r="F54" s="5">
        <f t="shared" si="0"/>
        <v>0</v>
      </c>
      <c r="G54" s="16">
        <f t="shared" si="1"/>
        <v>0</v>
      </c>
      <c r="H54" s="4" t="s">
        <v>12</v>
      </c>
      <c r="I54">
        <f>SUM(G43:G54)</f>
        <v>15</v>
      </c>
    </row>
    <row r="55" spans="1:8" ht="12.75">
      <c r="A55" s="3">
        <v>190</v>
      </c>
      <c r="B55" s="1">
        <v>231</v>
      </c>
      <c r="C55" s="1">
        <v>1111</v>
      </c>
      <c r="D55" s="2">
        <f>SQRT((B55-B54)*(B55-B54)+(C55-C54)*(C55-C54))</f>
        <v>14.7648230602334</v>
      </c>
      <c r="E55" s="23">
        <f>SUM(D$4:D55)*1000/195</f>
        <v>10470.973424998652</v>
      </c>
      <c r="F55" s="5">
        <v>0</v>
      </c>
      <c r="G55" s="16">
        <f t="shared" si="1"/>
        <v>0</v>
      </c>
      <c r="H55" s="4"/>
    </row>
    <row r="56" spans="1:8" ht="12.75">
      <c r="A56" s="3">
        <v>190</v>
      </c>
      <c r="B56" s="1">
        <v>236</v>
      </c>
      <c r="C56" s="1">
        <v>1120</v>
      </c>
      <c r="D56" s="2">
        <f>SQRT((B56-B55)*(B56-B55)+(C56-C55)*(C56-C55))</f>
        <v>10.295630140987</v>
      </c>
      <c r="E56" s="23">
        <f>SUM(D$4:D56)*1000/195</f>
        <v>10523.771528285766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190</v>
      </c>
      <c r="B57" s="1">
        <v>245</v>
      </c>
      <c r="C57" s="1">
        <v>1116</v>
      </c>
      <c r="D57" s="2">
        <f>SQRT((B57-B56)*(B57-B56)+(C57-C56)*(C57-C56))</f>
        <v>9.848857801796104</v>
      </c>
      <c r="E57" s="23">
        <f>SUM(D$4:D57)*1000/195</f>
        <v>10574.278491371899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190</v>
      </c>
      <c r="B58" s="1">
        <v>252</v>
      </c>
      <c r="C58" s="1">
        <v>1123</v>
      </c>
      <c r="D58" s="2">
        <f aca="true" t="shared" si="4" ref="D58:D97">SQRT((B58-B57)*(B58-B57)+(C58-C57)*(C58-C57))</f>
        <v>9.899494936611665</v>
      </c>
      <c r="E58" s="23">
        <f>SUM(D$4:D58)*1000/195</f>
        <v>10625.04513207247</v>
      </c>
      <c r="F58" s="5">
        <v>0</v>
      </c>
      <c r="G58" s="16">
        <v>0</v>
      </c>
      <c r="H58" s="4"/>
    </row>
    <row r="59" spans="1:8" ht="12.75">
      <c r="A59" s="3">
        <v>190</v>
      </c>
      <c r="B59" s="1">
        <v>248</v>
      </c>
      <c r="C59" s="1">
        <v>1136</v>
      </c>
      <c r="D59" s="2">
        <f t="shared" si="4"/>
        <v>13.601470508735444</v>
      </c>
      <c r="E59" s="23">
        <f>SUM(D$4:D59)*1000/195</f>
        <v>10694.796262886499</v>
      </c>
      <c r="F59" s="5">
        <v>0</v>
      </c>
      <c r="G59" s="16">
        <v>0</v>
      </c>
      <c r="H59" s="4"/>
    </row>
    <row r="60" spans="1:8" ht="12.75">
      <c r="A60" s="3">
        <v>200</v>
      </c>
      <c r="B60" s="1">
        <v>314</v>
      </c>
      <c r="C60" s="1">
        <v>1228</v>
      </c>
      <c r="D60" s="2">
        <f t="shared" si="4"/>
        <v>113.22543883774529</v>
      </c>
      <c r="E60" s="23">
        <f>SUM(D$4:D60)*1000/195</f>
        <v>11275.439538977498</v>
      </c>
      <c r="F60" s="5">
        <v>0</v>
      </c>
      <c r="G60" s="16">
        <v>0</v>
      </c>
      <c r="H60" s="4"/>
    </row>
    <row r="61" spans="1:8" ht="13.5" customHeight="1">
      <c r="A61" s="3">
        <v>200</v>
      </c>
      <c r="B61" s="1">
        <v>326</v>
      </c>
      <c r="C61" s="1">
        <v>1218</v>
      </c>
      <c r="D61" s="2">
        <f t="shared" si="4"/>
        <v>15.620499351813308</v>
      </c>
      <c r="E61" s="23">
        <f>SUM(D$4:D61)*1000/195</f>
        <v>11355.54466385859</v>
      </c>
      <c r="F61" s="5">
        <v>0</v>
      </c>
      <c r="G61" s="16">
        <v>0</v>
      </c>
      <c r="H61" s="4"/>
    </row>
    <row r="62" spans="1:8" ht="12.75">
      <c r="A62" s="3">
        <v>200</v>
      </c>
      <c r="B62" s="1">
        <v>360</v>
      </c>
      <c r="C62" s="1">
        <v>1252</v>
      </c>
      <c r="D62" s="2">
        <f t="shared" si="4"/>
        <v>48.08326112068523</v>
      </c>
      <c r="E62" s="23">
        <f>SUM(D$4:D62)*1000/195</f>
        <v>11602.125490118515</v>
      </c>
      <c r="F62" s="5">
        <v>0</v>
      </c>
      <c r="G62" s="16">
        <v>0</v>
      </c>
      <c r="H62" s="4"/>
    </row>
    <row r="63" spans="1:8" ht="12.75">
      <c r="A63" s="3">
        <v>195</v>
      </c>
      <c r="B63" s="1">
        <v>369</v>
      </c>
      <c r="C63" s="1">
        <v>1268</v>
      </c>
      <c r="D63" s="2">
        <f t="shared" si="4"/>
        <v>18.35755975068582</v>
      </c>
      <c r="E63" s="23">
        <f>SUM(D$4:D63)*1000/195</f>
        <v>11696.266822173313</v>
      </c>
      <c r="F63" s="5">
        <v>0</v>
      </c>
      <c r="G63" s="16">
        <v>0</v>
      </c>
      <c r="H63" s="4"/>
    </row>
    <row r="64" spans="1:8" ht="12.75">
      <c r="A64" s="3">
        <v>195</v>
      </c>
      <c r="B64" s="1">
        <v>373</v>
      </c>
      <c r="C64" s="1">
        <v>1290</v>
      </c>
      <c r="D64" s="2">
        <f t="shared" si="4"/>
        <v>22.360679774997898</v>
      </c>
      <c r="E64" s="23">
        <f>SUM(D$4:D64)*1000/195</f>
        <v>11810.936974865612</v>
      </c>
      <c r="F64" s="5">
        <v>0</v>
      </c>
      <c r="G64" s="16">
        <v>0</v>
      </c>
      <c r="H64" s="4"/>
    </row>
    <row r="65" spans="1:8" ht="12.75">
      <c r="A65" s="3">
        <v>195</v>
      </c>
      <c r="B65" s="1">
        <v>364</v>
      </c>
      <c r="C65" s="1">
        <v>1294</v>
      </c>
      <c r="D65" s="2">
        <f t="shared" si="4"/>
        <v>9.848857801796104</v>
      </c>
      <c r="E65" s="23">
        <f>SUM(D$4:D65)*1000/195</f>
        <v>11861.443937951744</v>
      </c>
      <c r="F65" s="5">
        <v>0</v>
      </c>
      <c r="G65" s="16">
        <v>0</v>
      </c>
      <c r="H65" s="4"/>
    </row>
    <row r="66" spans="1:8" ht="12.75">
      <c r="A66" s="3">
        <v>200</v>
      </c>
      <c r="B66" s="1">
        <v>367</v>
      </c>
      <c r="C66" s="1">
        <v>1310</v>
      </c>
      <c r="D66" s="2">
        <f t="shared" si="4"/>
        <v>16.278820596099706</v>
      </c>
      <c r="E66" s="23">
        <f>SUM(D$4:D66)*1000/195</f>
        <v>11944.925069213794</v>
      </c>
      <c r="F66" s="5">
        <v>0</v>
      </c>
      <c r="G66" s="16">
        <v>0</v>
      </c>
      <c r="H66" s="4"/>
    </row>
    <row r="67" spans="1:8" ht="12.75">
      <c r="A67" s="3">
        <v>200</v>
      </c>
      <c r="B67" s="1">
        <v>359</v>
      </c>
      <c r="C67" s="1">
        <v>1327</v>
      </c>
      <c r="D67" s="2">
        <f t="shared" si="4"/>
        <v>18.788294228055936</v>
      </c>
      <c r="E67" s="23">
        <f>SUM(D$4:D67)*1000/195</f>
        <v>12041.275296024336</v>
      </c>
      <c r="F67" s="5">
        <v>0</v>
      </c>
      <c r="G67" s="16">
        <v>0</v>
      </c>
      <c r="H67" s="4"/>
    </row>
    <row r="68" spans="1:8" ht="12.75">
      <c r="A68" s="3">
        <v>205</v>
      </c>
      <c r="B68" s="1">
        <v>360</v>
      </c>
      <c r="C68" s="1">
        <v>1347</v>
      </c>
      <c r="D68" s="2">
        <f t="shared" si="4"/>
        <v>20.024984394500787</v>
      </c>
      <c r="E68" s="23">
        <f>SUM(D$4:D68)*1000/195</f>
        <v>12143.967523688443</v>
      </c>
      <c r="F68" s="5">
        <v>0</v>
      </c>
      <c r="G68" s="16">
        <v>0</v>
      </c>
      <c r="H68" s="4"/>
    </row>
    <row r="69" spans="1:8" ht="12.75">
      <c r="A69" s="3">
        <v>205</v>
      </c>
      <c r="B69" s="1">
        <v>345</v>
      </c>
      <c r="C69" s="1">
        <v>1356</v>
      </c>
      <c r="D69" s="2">
        <f t="shared" si="4"/>
        <v>17.4928556845359</v>
      </c>
      <c r="E69" s="23">
        <f>SUM(D$4:D69)*1000/195</f>
        <v>12233.67447591683</v>
      </c>
      <c r="F69" s="5">
        <v>0</v>
      </c>
      <c r="G69" s="16">
        <v>0</v>
      </c>
      <c r="H69" s="4"/>
    </row>
    <row r="70" spans="1:8" ht="12.75">
      <c r="A70" s="3">
        <v>205</v>
      </c>
      <c r="B70" s="1">
        <v>371</v>
      </c>
      <c r="C70" s="1">
        <v>1415</v>
      </c>
      <c r="D70" s="2">
        <f t="shared" si="4"/>
        <v>64.47480127925948</v>
      </c>
      <c r="E70" s="23">
        <f>SUM(D$4:D70)*1000/195</f>
        <v>12564.314482477135</v>
      </c>
      <c r="F70" s="5">
        <v>0</v>
      </c>
      <c r="G70" s="16">
        <v>0</v>
      </c>
      <c r="H70" s="4"/>
    </row>
    <row r="71" spans="1:8" ht="12.75">
      <c r="A71" s="3">
        <v>200</v>
      </c>
      <c r="B71" s="1">
        <v>405</v>
      </c>
      <c r="C71" s="1">
        <v>1413</v>
      </c>
      <c r="D71" s="2">
        <f t="shared" si="4"/>
        <v>34.058772731852805</v>
      </c>
      <c r="E71" s="23">
        <f>SUM(D$4:D71)*1000/195</f>
        <v>12738.974855460996</v>
      </c>
      <c r="F71" s="5">
        <v>0</v>
      </c>
      <c r="G71" s="16">
        <v>0</v>
      </c>
      <c r="H71" s="4"/>
    </row>
    <row r="72" spans="1:8" ht="12.75">
      <c r="A72" s="3">
        <v>195</v>
      </c>
      <c r="B72" s="1">
        <v>524</v>
      </c>
      <c r="C72" s="1">
        <v>1435</v>
      </c>
      <c r="D72" s="2">
        <f t="shared" si="4"/>
        <v>121.01652779682617</v>
      </c>
      <c r="E72" s="23">
        <f>SUM(D$4:D72)*1000/195</f>
        <v>13359.572433906258</v>
      </c>
      <c r="F72" s="5">
        <v>0</v>
      </c>
      <c r="G72" s="16">
        <v>0</v>
      </c>
      <c r="H72" s="4"/>
    </row>
    <row r="73" spans="1:8" ht="12.75">
      <c r="A73" s="3">
        <v>195</v>
      </c>
      <c r="B73" s="1">
        <v>540</v>
      </c>
      <c r="C73" s="1">
        <v>1454</v>
      </c>
      <c r="D73" s="2">
        <f t="shared" si="4"/>
        <v>24.839484696748443</v>
      </c>
      <c r="E73" s="23">
        <f>SUM(D$4:D73)*1000/195</f>
        <v>13486.954406710098</v>
      </c>
      <c r="F73" s="5">
        <v>0</v>
      </c>
      <c r="G73" s="16">
        <v>0</v>
      </c>
      <c r="H73" s="4"/>
    </row>
    <row r="74" spans="1:8" ht="12.75">
      <c r="A74" s="3">
        <v>195</v>
      </c>
      <c r="B74" s="1">
        <v>593</v>
      </c>
      <c r="C74" s="1">
        <v>1469</v>
      </c>
      <c r="D74" s="2">
        <f t="shared" si="4"/>
        <v>55.08175741568164</v>
      </c>
      <c r="E74" s="23">
        <f>SUM(D$4:D74)*1000/195</f>
        <v>13769.424957559748</v>
      </c>
      <c r="F74" s="5">
        <v>0</v>
      </c>
      <c r="G74" s="16">
        <v>0</v>
      </c>
      <c r="H74" s="4"/>
    </row>
    <row r="75" spans="1:8" ht="12.75">
      <c r="A75" s="3">
        <v>195</v>
      </c>
      <c r="B75" s="1">
        <v>606</v>
      </c>
      <c r="C75" s="1">
        <v>1406</v>
      </c>
      <c r="D75" s="2">
        <f t="shared" si="4"/>
        <v>64.32728814430156</v>
      </c>
      <c r="E75" s="23">
        <f>SUM(D$4:D75)*1000/195</f>
        <v>14099.308486504884</v>
      </c>
      <c r="F75" s="5">
        <v>0</v>
      </c>
      <c r="G75" s="16">
        <v>0</v>
      </c>
      <c r="H75" s="4"/>
    </row>
    <row r="76" spans="1:8" ht="12.75">
      <c r="A76" s="3">
        <v>190</v>
      </c>
      <c r="B76" s="1">
        <v>647</v>
      </c>
      <c r="C76" s="1">
        <v>1395</v>
      </c>
      <c r="D76" s="2">
        <f t="shared" si="4"/>
        <v>42.44997055358225</v>
      </c>
      <c r="E76" s="23">
        <f>SUM(D$4:D76)*1000/195</f>
        <v>14317.000643189922</v>
      </c>
      <c r="F76" s="5">
        <v>0</v>
      </c>
      <c r="G76" s="16">
        <v>0</v>
      </c>
      <c r="H76" s="4"/>
    </row>
    <row r="77" spans="1:8" ht="12.75">
      <c r="A77" s="3">
        <v>190</v>
      </c>
      <c r="B77" s="1">
        <v>649</v>
      </c>
      <c r="C77" s="1">
        <v>1410</v>
      </c>
      <c r="D77" s="2">
        <f t="shared" si="4"/>
        <v>15.132745950421556</v>
      </c>
      <c r="E77" s="23">
        <f>SUM(D$4:D77)*1000/195</f>
        <v>14394.6044685767</v>
      </c>
      <c r="F77" s="5">
        <v>0</v>
      </c>
      <c r="G77" s="16">
        <v>0</v>
      </c>
      <c r="H77" s="4"/>
    </row>
    <row r="78" spans="1:8" ht="12.75">
      <c r="A78" s="3">
        <v>190</v>
      </c>
      <c r="B78" s="1">
        <v>676</v>
      </c>
      <c r="C78" s="1">
        <v>1413</v>
      </c>
      <c r="D78" s="2">
        <f t="shared" si="4"/>
        <v>27.16615541441225</v>
      </c>
      <c r="E78" s="23">
        <f>SUM(D$4:D78)*1000/195</f>
        <v>14533.918086086502</v>
      </c>
      <c r="F78" s="5">
        <v>0</v>
      </c>
      <c r="G78" s="16">
        <v>0</v>
      </c>
      <c r="H78" s="4"/>
    </row>
    <row r="79" spans="1:8" ht="12.75">
      <c r="A79" s="3">
        <v>185</v>
      </c>
      <c r="B79" s="1">
        <v>676</v>
      </c>
      <c r="C79" s="1">
        <v>1428</v>
      </c>
      <c r="D79" s="2">
        <f t="shared" si="4"/>
        <v>15</v>
      </c>
      <c r="E79" s="23">
        <f>SUM(D$4:D79)*1000/195</f>
        <v>14610.84116300958</v>
      </c>
      <c r="F79" s="5">
        <v>0</v>
      </c>
      <c r="G79" s="16">
        <v>0</v>
      </c>
      <c r="H79" s="4"/>
    </row>
    <row r="80" spans="1:8" ht="12.75">
      <c r="A80" s="3">
        <v>180</v>
      </c>
      <c r="B80" s="1">
        <v>710</v>
      </c>
      <c r="C80" s="1">
        <v>1435</v>
      </c>
      <c r="D80" s="2">
        <f t="shared" si="4"/>
        <v>34.713109915419565</v>
      </c>
      <c r="E80" s="23">
        <f>SUM(D$4:D80)*1000/195</f>
        <v>14788.857111293783</v>
      </c>
      <c r="F80" s="5">
        <v>0</v>
      </c>
      <c r="G80" s="16">
        <v>0</v>
      </c>
      <c r="H80" s="4"/>
    </row>
    <row r="81" spans="1:8" ht="12.75">
      <c r="A81" s="3">
        <v>180</v>
      </c>
      <c r="B81" s="1">
        <v>721</v>
      </c>
      <c r="C81" s="1">
        <v>1427</v>
      </c>
      <c r="D81" s="2">
        <f t="shared" si="4"/>
        <v>13.601470508735444</v>
      </c>
      <c r="E81" s="23">
        <f>SUM(D$4:D81)*1000/195</f>
        <v>14858.60824210781</v>
      </c>
      <c r="F81" s="5">
        <v>0</v>
      </c>
      <c r="G81" s="16">
        <v>0</v>
      </c>
      <c r="H81" s="4"/>
    </row>
    <row r="82" spans="1:8" ht="12.75">
      <c r="A82" s="3">
        <v>190</v>
      </c>
      <c r="B82" s="1">
        <v>741</v>
      </c>
      <c r="C82" s="1">
        <v>1437</v>
      </c>
      <c r="D82" s="2">
        <f t="shared" si="4"/>
        <v>22.360679774997898</v>
      </c>
      <c r="E82" s="23">
        <f>SUM(D$4:D82)*1000/195</f>
        <v>14973.278394800109</v>
      </c>
      <c r="F82" s="5">
        <v>0</v>
      </c>
      <c r="G82" s="16">
        <v>0</v>
      </c>
      <c r="H82" s="4"/>
    </row>
    <row r="83" spans="1:8" ht="12.75">
      <c r="A83" s="3">
        <v>180</v>
      </c>
      <c r="B83" s="1">
        <v>891</v>
      </c>
      <c r="C83" s="1">
        <v>1508</v>
      </c>
      <c r="D83" s="2">
        <f t="shared" si="4"/>
        <v>165.9548131269473</v>
      </c>
      <c r="E83" s="23">
        <f>SUM(D$4:D83)*1000/195</f>
        <v>15824.328718528042</v>
      </c>
      <c r="F83" s="5">
        <v>0</v>
      </c>
      <c r="G83" s="16">
        <v>0</v>
      </c>
      <c r="H83" s="4"/>
    </row>
    <row r="84" spans="1:8" ht="12.75">
      <c r="A84" s="3">
        <v>175</v>
      </c>
      <c r="B84" s="1">
        <v>910</v>
      </c>
      <c r="C84" s="1">
        <v>1484</v>
      </c>
      <c r="D84" s="2">
        <f t="shared" si="4"/>
        <v>30.610455730027933</v>
      </c>
      <c r="E84" s="23">
        <f>SUM(D$4:D84)*1000/195</f>
        <v>15981.305414579467</v>
      </c>
      <c r="F84" s="5">
        <v>0</v>
      </c>
      <c r="G84" s="16">
        <v>0</v>
      </c>
      <c r="H84" s="4"/>
    </row>
    <row r="85" spans="1:8" ht="12.75">
      <c r="A85" s="3">
        <v>175</v>
      </c>
      <c r="B85" s="1">
        <v>1000</v>
      </c>
      <c r="C85" s="1">
        <v>1516</v>
      </c>
      <c r="D85" s="2">
        <f t="shared" si="4"/>
        <v>95.51963149007642</v>
      </c>
      <c r="E85" s="23">
        <f>SUM(D$4:D85)*1000/195</f>
        <v>16471.14967863114</v>
      </c>
      <c r="F85" s="5">
        <v>0</v>
      </c>
      <c r="G85" s="16">
        <v>0</v>
      </c>
      <c r="H85" s="4"/>
    </row>
    <row r="86" spans="1:8" ht="12.75">
      <c r="A86" s="3">
        <v>175</v>
      </c>
      <c r="B86" s="1">
        <v>151</v>
      </c>
      <c r="C86" s="1">
        <v>192</v>
      </c>
      <c r="D86" s="2">
        <v>0</v>
      </c>
      <c r="E86" s="23">
        <f>SUM(D$4:D86)*1000/195</f>
        <v>16471.14967863114</v>
      </c>
      <c r="F86" s="5">
        <v>0</v>
      </c>
      <c r="G86" s="16">
        <v>0</v>
      </c>
      <c r="H86" s="4"/>
    </row>
    <row r="87" spans="1:8" ht="12.75">
      <c r="A87" s="3">
        <v>175</v>
      </c>
      <c r="B87" s="1">
        <v>159</v>
      </c>
      <c r="C87" s="1">
        <v>219</v>
      </c>
      <c r="D87" s="2">
        <f t="shared" si="4"/>
        <v>28.160255680657446</v>
      </c>
      <c r="E87" s="23">
        <f>SUM(D$4:D87)*1000/195</f>
        <v>16615.561246224253</v>
      </c>
      <c r="F87" s="5">
        <v>0</v>
      </c>
      <c r="G87" s="16">
        <v>0</v>
      </c>
      <c r="H87" s="4"/>
    </row>
    <row r="88" spans="1:8" ht="12.75">
      <c r="A88" s="3">
        <v>180</v>
      </c>
      <c r="B88" s="1">
        <v>178</v>
      </c>
      <c r="C88" s="1">
        <v>214</v>
      </c>
      <c r="D88" s="2">
        <f t="shared" si="4"/>
        <v>19.6468827043885</v>
      </c>
      <c r="E88" s="23">
        <f>SUM(D$4:D88)*1000/195</f>
        <v>16716.314490862147</v>
      </c>
      <c r="F88" s="5">
        <v>0</v>
      </c>
      <c r="G88" s="16">
        <v>0</v>
      </c>
      <c r="H88" s="4"/>
    </row>
    <row r="89" spans="1:8" ht="12.75">
      <c r="A89" s="3">
        <v>190</v>
      </c>
      <c r="B89" s="1">
        <v>200</v>
      </c>
      <c r="C89" s="1">
        <v>299</v>
      </c>
      <c r="D89" s="2">
        <f t="shared" si="4"/>
        <v>87.80091115700337</v>
      </c>
      <c r="E89" s="23">
        <f>SUM(D$4:D89)*1000/195</f>
        <v>17166.575573718572</v>
      </c>
      <c r="F89" s="5">
        <v>0</v>
      </c>
      <c r="G89" s="16">
        <v>0</v>
      </c>
      <c r="H89" s="4"/>
    </row>
    <row r="90" spans="1:8" ht="12.75">
      <c r="A90" s="3">
        <v>190</v>
      </c>
      <c r="B90" s="1">
        <v>186</v>
      </c>
      <c r="C90" s="1">
        <v>303</v>
      </c>
      <c r="D90" s="2">
        <f t="shared" si="4"/>
        <v>14.560219778561036</v>
      </c>
      <c r="E90" s="23">
        <f>SUM(D$4:D90)*1000/195</f>
        <v>17241.243367454783</v>
      </c>
      <c r="F90" s="5">
        <v>0</v>
      </c>
      <c r="G90" s="16">
        <v>0</v>
      </c>
      <c r="H90" s="4"/>
    </row>
    <row r="91" spans="1:8" ht="12.75">
      <c r="A91" s="3">
        <v>190</v>
      </c>
      <c r="B91" s="1">
        <v>205</v>
      </c>
      <c r="C91" s="1">
        <v>359</v>
      </c>
      <c r="D91" s="2">
        <f t="shared" si="4"/>
        <v>59.135437767890075</v>
      </c>
      <c r="E91" s="23">
        <f>SUM(D$4:D91)*1000/195</f>
        <v>17544.50202267473</v>
      </c>
      <c r="F91" s="5">
        <v>0</v>
      </c>
      <c r="G91" s="16">
        <v>0</v>
      </c>
      <c r="H91" s="4"/>
    </row>
    <row r="92" spans="1:8" ht="12.75">
      <c r="A92" s="3">
        <v>180</v>
      </c>
      <c r="B92" s="1">
        <v>240</v>
      </c>
      <c r="C92" s="1">
        <v>368</v>
      </c>
      <c r="D92" s="2">
        <f t="shared" si="4"/>
        <v>36.138621999185304</v>
      </c>
      <c r="E92" s="23">
        <f>SUM(D$4:D92)*1000/195</f>
        <v>17729.82828933722</v>
      </c>
      <c r="F92" s="5">
        <v>0</v>
      </c>
      <c r="G92" s="16">
        <v>0</v>
      </c>
      <c r="H92" s="4"/>
    </row>
    <row r="93" spans="1:8" ht="12.75">
      <c r="A93" s="3">
        <v>175</v>
      </c>
      <c r="B93" s="1">
        <v>265</v>
      </c>
      <c r="C93" s="1">
        <v>368</v>
      </c>
      <c r="D93" s="2">
        <f t="shared" si="4"/>
        <v>25</v>
      </c>
      <c r="E93" s="23">
        <f>SUM(D$4:D93)*1000/195</f>
        <v>17858.03341754235</v>
      </c>
      <c r="F93" s="5">
        <v>0</v>
      </c>
      <c r="G93" s="16">
        <v>0</v>
      </c>
      <c r="H93" s="4"/>
    </row>
    <row r="94" spans="1:9" ht="12.75">
      <c r="A94" s="3">
        <v>175</v>
      </c>
      <c r="B94" s="1">
        <v>310</v>
      </c>
      <c r="C94" s="1">
        <v>456</v>
      </c>
      <c r="D94" s="2">
        <f t="shared" si="4"/>
        <v>98.8382517044894</v>
      </c>
      <c r="E94" s="23">
        <f>SUM(D$4:D94)*1000/195</f>
        <v>18364.89624679614</v>
      </c>
      <c r="F94" s="5">
        <v>0</v>
      </c>
      <c r="G94" s="16">
        <v>0</v>
      </c>
      <c r="H94" s="4" t="s">
        <v>13</v>
      </c>
      <c r="I94">
        <f>SUM(G55:G94)</f>
        <v>0</v>
      </c>
    </row>
    <row r="95" spans="1:8" ht="12.75">
      <c r="A95" s="3"/>
      <c r="B95" s="1"/>
      <c r="C95" s="1"/>
      <c r="D95" s="2">
        <v>0</v>
      </c>
      <c r="E95" s="23">
        <f>SUM(D$4:D95)*1000/195</f>
        <v>18364.89624679614</v>
      </c>
      <c r="F95" s="5">
        <v>0</v>
      </c>
      <c r="G95" s="16">
        <v>0</v>
      </c>
      <c r="H95" s="4"/>
    </row>
    <row r="96" spans="1:7" ht="12.75">
      <c r="A96" s="3"/>
      <c r="B96" s="1"/>
      <c r="C96" s="1"/>
      <c r="D96" s="2">
        <f t="shared" si="4"/>
        <v>0</v>
      </c>
      <c r="E96" s="23">
        <f>SUM(D$4:D96)*1000/195</f>
        <v>18364.89624679614</v>
      </c>
      <c r="F96" s="5">
        <v>0</v>
      </c>
      <c r="G96" s="16">
        <v>0</v>
      </c>
    </row>
    <row r="97" spans="1:7" ht="12.75">
      <c r="A97" s="3"/>
      <c r="B97" s="1"/>
      <c r="C97" s="1"/>
      <c r="D97" s="2">
        <f t="shared" si="4"/>
        <v>0</v>
      </c>
      <c r="E97" s="23">
        <f>SUM(D$4:D97)*1000/195</f>
        <v>18364.89624679614</v>
      </c>
      <c r="F97" s="5">
        <v>0</v>
      </c>
      <c r="G97" s="1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2005-08-01T07:26:31Z</dcterms:modified>
  <cp:category/>
  <cp:version/>
  <cp:contentType/>
  <cp:contentStatus/>
</cp:coreProperties>
</file>