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<sst xmlns="http://schemas.openxmlformats.org/spreadsheetml/2006/main" count="18" uniqueCount="15">
  <si>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</si>
  <si>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</si>
  <si>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</si>
  <si>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</si>
  <si>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</si>
  <si>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</si>
  <si>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</si>
  <si>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</si>
  <si>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</si>
  <si>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Jásd</t>
  </si>
  <si>
    <t>Tés, Erdei Büfé</t>
  </si>
  <si>
    <t>Csőszpuszta</t>
  </si>
  <si>
    <t>Hamuház</t>
  </si>
  <si>
    <t>Erdei szentély</t>
  </si>
  <si>
    <t>Kisgyón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</si>
</sst>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Jásd - Kisgyón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45"/>
          <c:y val="0.11775"/>
          <c:w val="0.59275"/>
          <c:h val="0.54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Adatlap!$E$4:$E$112</c:f>
              <c:numCache>
                <c:ptCount val="109"/>
                <c:pt idx="0">
                  <c:v>0</c:v>
                </c:pt>
                <c:pt idx="1">
                  <c:v>99.57173250742359</c:v>
                </c:pt>
                <c:pt idx="2">
                  <c:v>251.43935194291944</c:v>
                </c:pt>
                <c:pt idx="3">
                  <c:v>338.7695384348497</c:v>
                </c:pt>
                <c:pt idx="4">
                  <c:v>422.87835621360216</c:v>
                </c:pt>
                <c:pt idx="5">
                  <c:v>698.3255152289001</c:v>
                </c:pt>
                <c:pt idx="6">
                  <c:v>857.8778145735572</c:v>
                </c:pt>
                <c:pt idx="7">
                  <c:v>995.9589634744418</c:v>
                </c:pt>
                <c:pt idx="8">
                  <c:v>1129.6861922991116</c:v>
                </c:pt>
                <c:pt idx="9">
                  <c:v>1197.1371996732958</c:v>
                </c:pt>
                <c:pt idx="10">
                  <c:v>1295.1114210812075</c:v>
                </c:pt>
                <c:pt idx="11">
                  <c:v>1350.5814407037303</c:v>
                </c:pt>
                <c:pt idx="12">
                  <c:v>1461.0463598244382</c:v>
                </c:pt>
                <c:pt idx="13">
                  <c:v>1709.8039564528465</c:v>
                </c:pt>
                <c:pt idx="14">
                  <c:v>1838.4186867501226</c:v>
                </c:pt>
                <c:pt idx="15">
                  <c:v>1976.404574412417</c:v>
                </c:pt>
                <c:pt idx="16">
                  <c:v>2094.798383444368</c:v>
                </c:pt>
                <c:pt idx="17">
                  <c:v>2282.591546763348</c:v>
                </c:pt>
                <c:pt idx="18">
                  <c:v>2430.511599090076</c:v>
                </c:pt>
                <c:pt idx="19">
                  <c:v>2565.9000994228354</c:v>
                </c:pt>
                <c:pt idx="20">
                  <c:v>2565.9000994228354</c:v>
                </c:pt>
                <c:pt idx="21">
                  <c:v>2747.644152209188</c:v>
                </c:pt>
                <c:pt idx="22">
                  <c:v>2895.6530721031554</c:v>
                </c:pt>
                <c:pt idx="23">
                  <c:v>3070.313445087016</c:v>
                </c:pt>
                <c:pt idx="24">
                  <c:v>3441.7102257741935</c:v>
                </c:pt>
                <c:pt idx="25">
                  <c:v>3670.878461379367</c:v>
                </c:pt>
                <c:pt idx="26">
                  <c:v>4067.7432288449227</c:v>
                </c:pt>
                <c:pt idx="27">
                  <c:v>4382.6166941374095</c:v>
                </c:pt>
                <c:pt idx="28">
                  <c:v>4673.887910981777</c:v>
                </c:pt>
                <c:pt idx="29">
                  <c:v>4990.5104554009185</c:v>
                </c:pt>
                <c:pt idx="30">
                  <c:v>4990.5104554009185</c:v>
                </c:pt>
                <c:pt idx="31">
                  <c:v>5274.420415106896</c:v>
                </c:pt>
                <c:pt idx="32">
                  <c:v>5394.139569260012</c:v>
                </c:pt>
                <c:pt idx="33">
                  <c:v>5789.310950784287</c:v>
                </c:pt>
                <c:pt idx="34">
                  <c:v>6315.520774367276</c:v>
                </c:pt>
                <c:pt idx="35">
                  <c:v>6427.522464971592</c:v>
                </c:pt>
                <c:pt idx="36">
                  <c:v>6643.881676353428</c:v>
                </c:pt>
                <c:pt idx="37">
                  <c:v>6844.472519590433</c:v>
                </c:pt>
                <c:pt idx="38">
                  <c:v>7012.1420859932205</c:v>
                </c:pt>
                <c:pt idx="39">
                  <c:v>7112.8953306311105</c:v>
                </c:pt>
                <c:pt idx="40">
                  <c:v>7292.015835211346</c:v>
                </c:pt>
                <c:pt idx="41">
                  <c:v>7328.995848293028</c:v>
                </c:pt>
                <c:pt idx="42">
                  <c:v>7636.859048699255</c:v>
                </c:pt>
                <c:pt idx="43">
                  <c:v>7780.448792288999</c:v>
                </c:pt>
                <c:pt idx="44">
                  <c:v>7902.344836637766</c:v>
                </c:pt>
                <c:pt idx="45">
                  <c:v>8012.809755758474</c:v>
                </c:pt>
                <c:pt idx="46">
                  <c:v>8182.118207237645</c:v>
                </c:pt>
                <c:pt idx="47">
                  <c:v>8334.331767028987</c:v>
                </c:pt>
                <c:pt idx="48">
                  <c:v>8465.07585712111</c:v>
                </c:pt>
                <c:pt idx="49">
                  <c:v>8599.293829719083</c:v>
                </c:pt>
                <c:pt idx="50">
                  <c:v>8753.139983565237</c:v>
                </c:pt>
                <c:pt idx="51">
                  <c:v>8866.657643161025</c:v>
                </c:pt>
                <c:pt idx="52">
                  <c:v>9018.871202952367</c:v>
                </c:pt>
                <c:pt idx="53">
                  <c:v>9200.61525573872</c:v>
                </c:pt>
                <c:pt idx="54">
                  <c:v>9338.601143401014</c:v>
                </c:pt>
                <c:pt idx="55">
                  <c:v>9374.86302961571</c:v>
                </c:pt>
                <c:pt idx="56">
                  <c:v>9434.887131721965</c:v>
                </c:pt>
                <c:pt idx="57">
                  <c:v>9501.7507461343</c:v>
                </c:pt>
                <c:pt idx="58">
                  <c:v>9584.59943547483</c:v>
                </c:pt>
                <c:pt idx="59">
                  <c:v>9677.475180481368</c:v>
                </c:pt>
                <c:pt idx="60">
                  <c:v>9714.809077349473</c:v>
                </c:pt>
                <c:pt idx="61">
                  <c:v>9792.91957074295</c:v>
                </c:pt>
                <c:pt idx="62">
                  <c:v>9890.89379215086</c:v>
                </c:pt>
                <c:pt idx="63">
                  <c:v>9964.853818314225</c:v>
                </c:pt>
                <c:pt idx="64">
                  <c:v>10093.161469629064</c:v>
                </c:pt>
                <c:pt idx="65">
                  <c:v>10221.366597834192</c:v>
                </c:pt>
                <c:pt idx="66">
                  <c:v>10638.772254144442</c:v>
                </c:pt>
                <c:pt idx="67">
                  <c:v>10739.525498782332</c:v>
                </c:pt>
                <c:pt idx="68">
                  <c:v>10870.269588874455</c:v>
                </c:pt>
                <c:pt idx="69">
                  <c:v>10940.020719688484</c:v>
                </c:pt>
                <c:pt idx="70">
                  <c:v>11063.204434041965</c:v>
                </c:pt>
                <c:pt idx="71">
                  <c:v>11121.674968662433</c:v>
                </c:pt>
                <c:pt idx="72">
                  <c:v>11603.235002039602</c:v>
                </c:pt>
                <c:pt idx="73">
                  <c:v>11809.959559688283</c:v>
                </c:pt>
                <c:pt idx="74">
                  <c:v>11894.536085341979</c:v>
                </c:pt>
                <c:pt idx="75">
                  <c:v>11894.536085341979</c:v>
                </c:pt>
                <c:pt idx="76">
                  <c:v>11894.536085341979</c:v>
                </c:pt>
                <c:pt idx="77">
                  <c:v>11894.536085341979</c:v>
                </c:pt>
                <c:pt idx="78">
                  <c:v>11894.536085341979</c:v>
                </c:pt>
                <c:pt idx="79">
                  <c:v>11894.536085341979</c:v>
                </c:pt>
                <c:pt idx="80">
                  <c:v>11894.536085341979</c:v>
                </c:pt>
                <c:pt idx="81">
                  <c:v>11894.536085341979</c:v>
                </c:pt>
                <c:pt idx="82">
                  <c:v>11894.536085341979</c:v>
                </c:pt>
                <c:pt idx="83">
                  <c:v>11894.536085341979</c:v>
                </c:pt>
                <c:pt idx="84">
                  <c:v>11894.536085341979</c:v>
                </c:pt>
                <c:pt idx="85">
                  <c:v>11894.536085341979</c:v>
                </c:pt>
                <c:pt idx="86">
                  <c:v>11894.536085341979</c:v>
                </c:pt>
                <c:pt idx="87">
                  <c:v>11894.536085341979</c:v>
                </c:pt>
                <c:pt idx="88">
                  <c:v>11894.536085341979</c:v>
                </c:pt>
                <c:pt idx="89">
                  <c:v>11894.536085341979</c:v>
                </c:pt>
                <c:pt idx="90">
                  <c:v>11894.536085341979</c:v>
                </c:pt>
                <c:pt idx="91">
                  <c:v>11894.536085341979</c:v>
                </c:pt>
                <c:pt idx="92">
                  <c:v>11894.536085341979</c:v>
                </c:pt>
                <c:pt idx="93">
                  <c:v>11894.536085341979</c:v>
                </c:pt>
                <c:pt idx="94">
                  <c:v>11894.536085341979</c:v>
                </c:pt>
                <c:pt idx="95">
                  <c:v>11894.536085341979</c:v>
                </c:pt>
                <c:pt idx="96">
                  <c:v>11894.536085341979</c:v>
                </c:pt>
                <c:pt idx="97">
                  <c:v>11894.536085341979</c:v>
                </c:pt>
                <c:pt idx="98">
                  <c:v>11894.536085341979</c:v>
                </c:pt>
                <c:pt idx="99">
                  <c:v>11894.536085341979</c:v>
                </c:pt>
                <c:pt idx="100">
                  <c:v>11894.536085341979</c:v>
                </c:pt>
                <c:pt idx="101">
                  <c:v>11894.536085341979</c:v>
                </c:pt>
                <c:pt idx="102">
                  <c:v>11894.536085341979</c:v>
                </c:pt>
                <c:pt idx="103">
                  <c:v>11894.536085341979</c:v>
                </c:pt>
                <c:pt idx="104">
                  <c:v>11894.536085341979</c:v>
                </c:pt>
                <c:pt idx="105">
                  <c:v>11894.536085341979</c:v>
                </c:pt>
              </c:numCache>
            </c:numRef>
          </c:xVal>
          <c:yVal>
            <c:numRef>
              <c:f>Adatlap!$A$4:$A$112</c:f>
              <c:numCache>
                <c:ptCount val="109"/>
                <c:pt idx="0">
                  <c:v>240</c:v>
                </c:pt>
                <c:pt idx="1">
                  <c:v>240</c:v>
                </c:pt>
                <c:pt idx="2">
                  <c:v>230</c:v>
                </c:pt>
                <c:pt idx="3">
                  <c:v>230</c:v>
                </c:pt>
                <c:pt idx="4">
                  <c:v>230</c:v>
                </c:pt>
                <c:pt idx="5">
                  <c:v>240</c:v>
                </c:pt>
                <c:pt idx="6">
                  <c:v>260</c:v>
                </c:pt>
                <c:pt idx="7">
                  <c:v>280</c:v>
                </c:pt>
                <c:pt idx="8">
                  <c:v>300</c:v>
                </c:pt>
                <c:pt idx="9">
                  <c:v>300</c:v>
                </c:pt>
                <c:pt idx="10">
                  <c:v>320</c:v>
                </c:pt>
                <c:pt idx="11">
                  <c:v>330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380</c:v>
                </c:pt>
                <c:pt idx="17">
                  <c:v>400</c:v>
                </c:pt>
                <c:pt idx="18">
                  <c:v>410</c:v>
                </c:pt>
                <c:pt idx="19">
                  <c:v>420</c:v>
                </c:pt>
                <c:pt idx="20">
                  <c:v>440</c:v>
                </c:pt>
                <c:pt idx="21">
                  <c:v>450</c:v>
                </c:pt>
                <c:pt idx="22">
                  <c:v>455</c:v>
                </c:pt>
                <c:pt idx="23">
                  <c:v>460</c:v>
                </c:pt>
                <c:pt idx="24">
                  <c:v>460</c:v>
                </c:pt>
                <c:pt idx="25">
                  <c:v>450</c:v>
                </c:pt>
                <c:pt idx="26">
                  <c:v>440</c:v>
                </c:pt>
                <c:pt idx="27">
                  <c:v>430</c:v>
                </c:pt>
                <c:pt idx="28">
                  <c:v>440</c:v>
                </c:pt>
                <c:pt idx="29">
                  <c:v>430</c:v>
                </c:pt>
                <c:pt idx="30">
                  <c:v>430</c:v>
                </c:pt>
                <c:pt idx="31">
                  <c:v>430</c:v>
                </c:pt>
                <c:pt idx="32">
                  <c:v>435</c:v>
                </c:pt>
                <c:pt idx="33">
                  <c:v>435</c:v>
                </c:pt>
                <c:pt idx="34">
                  <c:v>440</c:v>
                </c:pt>
                <c:pt idx="35">
                  <c:v>450</c:v>
                </c:pt>
                <c:pt idx="36">
                  <c:v>450</c:v>
                </c:pt>
                <c:pt idx="37">
                  <c:v>440</c:v>
                </c:pt>
                <c:pt idx="38">
                  <c:v>420</c:v>
                </c:pt>
                <c:pt idx="39">
                  <c:v>420</c:v>
                </c:pt>
                <c:pt idx="40">
                  <c:v>420</c:v>
                </c:pt>
                <c:pt idx="41">
                  <c:v>430</c:v>
                </c:pt>
                <c:pt idx="42">
                  <c:v>430</c:v>
                </c:pt>
                <c:pt idx="43">
                  <c:v>420</c:v>
                </c:pt>
                <c:pt idx="44">
                  <c:v>410</c:v>
                </c:pt>
                <c:pt idx="45">
                  <c:v>400</c:v>
                </c:pt>
                <c:pt idx="46">
                  <c:v>390</c:v>
                </c:pt>
                <c:pt idx="47">
                  <c:v>380</c:v>
                </c:pt>
                <c:pt idx="48">
                  <c:v>370</c:v>
                </c:pt>
                <c:pt idx="49">
                  <c:v>360</c:v>
                </c:pt>
                <c:pt idx="50">
                  <c:v>350</c:v>
                </c:pt>
                <c:pt idx="51">
                  <c:v>340</c:v>
                </c:pt>
                <c:pt idx="52">
                  <c:v>340</c:v>
                </c:pt>
                <c:pt idx="53">
                  <c:v>320</c:v>
                </c:pt>
                <c:pt idx="54">
                  <c:v>320</c:v>
                </c:pt>
                <c:pt idx="55">
                  <c:v>320</c:v>
                </c:pt>
                <c:pt idx="56">
                  <c:v>300</c:v>
                </c:pt>
                <c:pt idx="57">
                  <c:v>290</c:v>
                </c:pt>
                <c:pt idx="58">
                  <c:v>280</c:v>
                </c:pt>
                <c:pt idx="59">
                  <c:v>290</c:v>
                </c:pt>
                <c:pt idx="60">
                  <c:v>290</c:v>
                </c:pt>
                <c:pt idx="61">
                  <c:v>280</c:v>
                </c:pt>
                <c:pt idx="62">
                  <c:v>260</c:v>
                </c:pt>
                <c:pt idx="63">
                  <c:v>260</c:v>
                </c:pt>
                <c:pt idx="64">
                  <c:v>255</c:v>
                </c:pt>
                <c:pt idx="65">
                  <c:v>250</c:v>
                </c:pt>
                <c:pt idx="66">
                  <c:v>240</c:v>
                </c:pt>
                <c:pt idx="67">
                  <c:v>240</c:v>
                </c:pt>
                <c:pt idx="68">
                  <c:v>235</c:v>
                </c:pt>
                <c:pt idx="69">
                  <c:v>235</c:v>
                </c:pt>
                <c:pt idx="70">
                  <c:v>230</c:v>
                </c:pt>
                <c:pt idx="71">
                  <c:v>230</c:v>
                </c:pt>
                <c:pt idx="72">
                  <c:v>220</c:v>
                </c:pt>
                <c:pt idx="73">
                  <c:v>220</c:v>
                </c:pt>
                <c:pt idx="74">
                  <c:v>220</c:v>
                </c:pt>
              </c:numCache>
            </c:numRef>
          </c:yVal>
          <c:smooth val="0"/>
        </c:ser>
        <c:axId val="12998501"/>
        <c:axId val="49877646"/>
      </c:scatterChart>
      <c:valAx>
        <c:axId val="12998501"/>
        <c:scaling>
          <c:orientation val="minMax"/>
          <c:max val="1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9877646"/>
        <c:crosses val="autoZero"/>
        <c:crossBetween val="midCat"/>
        <c:dispUnits/>
        <c:majorUnit val="5000"/>
        <c:minorUnit val="1000"/>
      </c:valAx>
      <c:valAx>
        <c:axId val="49877646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998501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0.23375</cdr:x>
      <cdr:y>0.49575</cdr:y>
    </cdr:from>
    <cdr:to>
      <cdr:x>0.23375</cdr:x>
      <cdr:y>0.91775</cdr:y>
    </cdr:to>
    <cdr:sp>
      <cdr:nvSpPr>
        <cdr:cNvPr id="1" name="Line 1"/>
        <cdr:cNvSpPr>
          <a:spLocks/>
        </cdr:cNvSpPr>
      </cdr:nvSpPr>
      <cdr:spPr>
        <a:xfrm>
          <a:off x="2152650" y="2847975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0.21925</cdr:x>
      <cdr:y>0.7795</cdr:y>
    </cdr:from>
    <cdr:to>
      <cdr:x>0.23375</cdr:x>
      <cdr:y>0.89225</cdr:y>
    </cdr:to>
    <cdr:sp>
      <cdr:nvSpPr>
        <cdr:cNvPr id="2" name="AutoShape 2"/>
        <cdr:cNvSpPr>
          <a:spLocks/>
        </cdr:cNvSpPr>
      </cdr:nvSpPr>
      <cdr:spPr>
        <a:xfrm rot="16200000">
          <a:off x="2019300" y="4486275"/>
          <a:ext cx="133350" cy="6477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Jásd, központ</a:t>
          </a:r>
        </a:p>
      </cdr:txBody>
    </cdr:sp>
  </cdr:relSizeAnchor>
  <cdr:relSizeAnchor xmlns:cdr="http://schemas.openxmlformats.org/drawingml/2006/chartDrawing">
    <cdr:from>
      <cdr:x>0.3445</cdr:x>
      <cdr:y>0.40125</cdr:y>
    </cdr:from>
    <cdr:to>
      <cdr:x>0.3445</cdr:x>
      <cdr:y>0.91775</cdr:y>
    </cdr:to>
    <cdr:sp>
      <cdr:nvSpPr>
        <cdr:cNvPr id="3" name="Line 3"/>
        <cdr:cNvSpPr>
          <a:spLocks/>
        </cdr:cNvSpPr>
      </cdr:nvSpPr>
      <cdr:spPr>
        <a:xfrm>
          <a:off x="3171825" y="2305050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</cdr:x>
      <cdr:y>0.7795</cdr:y>
    </cdr:from>
    <cdr:to>
      <cdr:x>0.3445</cdr:x>
      <cdr:y>0.9035</cdr:y>
    </cdr:to>
    <cdr:sp>
      <cdr:nvSpPr>
        <cdr:cNvPr id="4" name="AutoShape 4"/>
        <cdr:cNvSpPr>
          <a:spLocks/>
        </cdr:cNvSpPr>
      </cdr:nvSpPr>
      <cdr:spPr>
        <a:xfrm rot="16200000">
          <a:off x="3038475" y="4486275"/>
          <a:ext cx="133350" cy="7143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Tés, Erdei Büfé</a:t>
          </a:r>
        </a:p>
      </cdr:txBody>
    </cdr:sp>
  </cdr:relSizeAnchor>
  <cdr:relSizeAnchor xmlns:cdr="http://schemas.openxmlformats.org/drawingml/2006/chartDrawing">
    <cdr:from>
      <cdr:x>0.37825</cdr:x>
      <cdr:y>0.412</cdr:y>
    </cdr:from>
    <cdr:to>
      <cdr:x>0.37825</cdr:x>
      <cdr:y>0.91775</cdr:y>
    </cdr:to>
    <cdr:sp>
      <cdr:nvSpPr>
        <cdr:cNvPr id="5" name="Line 5"/>
        <cdr:cNvSpPr>
          <a:spLocks/>
        </cdr:cNvSpPr>
      </cdr:nvSpPr>
      <cdr:spPr>
        <a:xfrm>
          <a:off x="3486150" y="2371725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0.36425</cdr:x>
      <cdr:y>0.79625</cdr:y>
    </cdr:from>
    <cdr:to>
      <cdr:x>0.37875</cdr:x>
      <cdr:y>0.9045</cdr:y>
    </cdr:to>
    <cdr:sp>
      <cdr:nvSpPr>
        <cdr:cNvPr id="6" name="AutoShape 6"/>
        <cdr:cNvSpPr>
          <a:spLocks/>
        </cdr:cNvSpPr>
      </cdr:nvSpPr>
      <cdr:spPr>
        <a:xfrm rot="16200000">
          <a:off x="3352800" y="4581525"/>
          <a:ext cx="133350" cy="6191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Csőszpuszta</a:t>
          </a:r>
        </a:p>
      </cdr:txBody>
    </cdr:sp>
  </cdr:relSizeAnchor>
  <cdr:relSizeAnchor xmlns:cdr="http://schemas.openxmlformats.org/drawingml/2006/chartDrawing">
    <cdr:from>
      <cdr:x>0.4895</cdr:x>
      <cdr:y>0.412</cdr:y>
    </cdr:from>
    <cdr:to>
      <cdr:x>0.4895</cdr:x>
      <cdr:y>0.91775</cdr:y>
    </cdr:to>
    <cdr:sp>
      <cdr:nvSpPr>
        <cdr:cNvPr id="7" name="Line 7"/>
        <cdr:cNvSpPr>
          <a:spLocks/>
        </cdr:cNvSpPr>
      </cdr:nvSpPr>
      <cdr:spPr>
        <a:xfrm>
          <a:off x="4505325" y="2371725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0.47525</cdr:x>
      <cdr:y>0.817</cdr:y>
    </cdr:from>
    <cdr:to>
      <cdr:x>0.4895</cdr:x>
      <cdr:y>0.8925</cdr:y>
    </cdr:to>
    <cdr:sp>
      <cdr:nvSpPr>
        <cdr:cNvPr id="8" name="AutoShape 8"/>
        <cdr:cNvSpPr>
          <a:spLocks/>
        </cdr:cNvSpPr>
      </cdr:nvSpPr>
      <cdr:spPr>
        <a:xfrm rot="16200000">
          <a:off x="4381500" y="4705350"/>
          <a:ext cx="133350" cy="4381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Hamuház</a:t>
          </a:r>
        </a:p>
      </cdr:txBody>
    </cdr:sp>
  </cdr:relSizeAnchor>
  <cdr:relSizeAnchor xmlns:cdr="http://schemas.openxmlformats.org/drawingml/2006/chartDrawing">
    <cdr:from>
      <cdr:x>0.65825</cdr:x>
      <cdr:y>0.49575</cdr:y>
    </cdr:from>
    <cdr:to>
      <cdr:x>0.65825</cdr:x>
      <cdr:y>0.91775</cdr:y>
    </cdr:to>
    <cdr:sp>
      <cdr:nvSpPr>
        <cdr:cNvPr id="9" name="Line 9"/>
        <cdr:cNvSpPr>
          <a:spLocks/>
        </cdr:cNvSpPr>
      </cdr:nvSpPr>
      <cdr:spPr>
        <a:xfrm>
          <a:off x="6067425" y="2847975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0.64375</cdr:x>
      <cdr:y>0.6975</cdr:y>
    </cdr:from>
    <cdr:to>
      <cdr:x>0.65825</cdr:x>
      <cdr:y>0.90275</cdr:y>
    </cdr:to>
    <cdr:sp>
      <cdr:nvSpPr>
        <cdr:cNvPr id="10" name="AutoShape 10"/>
        <cdr:cNvSpPr>
          <a:spLocks/>
        </cdr:cNvSpPr>
      </cdr:nvSpPr>
      <cdr:spPr>
        <a:xfrm rot="16200000">
          <a:off x="5934075" y="4010025"/>
          <a:ext cx="133350" cy="11811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Kisgyón, Gyöngyvirág th.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12"/>
  <sheetViews>
    <sheetView tabSelected="1" workbookViewId="0" topLeftCell="A58">
      <selection activeCell="I79" sqref="I79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39">
        <v>240</v>
      </c>
      <c r="B4" s="40">
        <v>356</v>
      </c>
      <c r="C4" s="41">
        <v>533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42" t="s">
        <v>9</v>
      </c>
    </row>
    <row r="5" spans="1:8" ht="12.75">
      <c r="A5" s="5">
        <v>240</v>
      </c>
      <c r="B5" s="6">
        <v>345</v>
      </c>
      <c r="C5" s="6">
        <v>549</v>
      </c>
      <c r="D5" s="2">
        <f>SQRT((B5-B4)*(B5-B4)+(C5-C4)*(C5-C4))</f>
        <v>19.4164878389476</v>
      </c>
      <c r="E5" s="23">
        <f>SUM(D$4:D5)*1000/195</f>
        <v>99.57173250742359</v>
      </c>
      <c r="F5" s="5">
        <f aca="true" t="shared" si="0" ref="F5:F68">IF(A5-A6&gt;0,A5-A6,0)</f>
        <v>10</v>
      </c>
      <c r="G5" s="16">
        <f aca="true" t="shared" si="1" ref="G5:G68">IF(A6-A5&gt;0,A6-A5,0)</f>
        <v>0</v>
      </c>
      <c r="H5" s="7"/>
    </row>
    <row r="6" spans="1:8" ht="12.75">
      <c r="A6" s="3">
        <v>230</v>
      </c>
      <c r="B6" s="1">
        <v>351</v>
      </c>
      <c r="C6" s="1">
        <v>578</v>
      </c>
      <c r="D6" s="2">
        <f aca="true" t="shared" si="2" ref="D6:D32">SQRT((B6-B5)*(B6-B5)+(C6-C5)*(C6-C5))</f>
        <v>29.614185789921695</v>
      </c>
      <c r="E6" s="23">
        <f>SUM(D$4:D6)*1000/195</f>
        <v>251.43935194291944</v>
      </c>
      <c r="F6" s="5">
        <f t="shared" si="0"/>
        <v>0</v>
      </c>
      <c r="G6" s="16">
        <f t="shared" si="1"/>
        <v>0</v>
      </c>
      <c r="H6" s="4"/>
    </row>
    <row r="7" spans="1:8" ht="12.75">
      <c r="A7" s="3">
        <v>230</v>
      </c>
      <c r="B7" s="1">
        <v>368</v>
      </c>
      <c r="C7" s="1">
        <v>577</v>
      </c>
      <c r="D7" s="2">
        <f t="shared" si="2"/>
        <v>17.029386365926403</v>
      </c>
      <c r="E7" s="23">
        <f>SUM(D$4:D7)*1000/195</f>
        <v>338.7695384348497</v>
      </c>
      <c r="F7" s="5">
        <f t="shared" si="0"/>
        <v>0</v>
      </c>
      <c r="G7" s="16">
        <f t="shared" si="1"/>
        <v>0</v>
      </c>
      <c r="H7" s="4"/>
    </row>
    <row r="8" spans="1:8" ht="12.75">
      <c r="A8" s="3">
        <v>230</v>
      </c>
      <c r="B8" s="1">
        <v>381</v>
      </c>
      <c r="C8" s="1">
        <v>567</v>
      </c>
      <c r="D8" s="2">
        <f t="shared" si="2"/>
        <v>16.401219466856727</v>
      </c>
      <c r="E8" s="23">
        <f>SUM(D$4:D8)*1000/195</f>
        <v>422.87835621360216</v>
      </c>
      <c r="F8" s="5">
        <f t="shared" si="0"/>
        <v>0</v>
      </c>
      <c r="G8" s="16">
        <f t="shared" si="1"/>
        <v>10</v>
      </c>
      <c r="H8" s="4"/>
    </row>
    <row r="9" spans="1:8" ht="12.75">
      <c r="A9" s="3">
        <v>240</v>
      </c>
      <c r="B9" s="1">
        <v>403</v>
      </c>
      <c r="C9" s="1">
        <v>616</v>
      </c>
      <c r="D9" s="2">
        <f t="shared" si="2"/>
        <v>53.71219600798314</v>
      </c>
      <c r="E9" s="23">
        <f>SUM(D$4:D9)*1000/195</f>
        <v>698.3255152289001</v>
      </c>
      <c r="F9" s="5">
        <f t="shared" si="0"/>
        <v>0</v>
      </c>
      <c r="G9" s="16">
        <f t="shared" si="1"/>
        <v>20</v>
      </c>
      <c r="H9" s="4"/>
    </row>
    <row r="10" spans="1:8" ht="12.75">
      <c r="A10" s="3">
        <v>260</v>
      </c>
      <c r="B10" s="1">
        <v>425</v>
      </c>
      <c r="C10" s="1">
        <v>638</v>
      </c>
      <c r="D10" s="2">
        <f t="shared" si="2"/>
        <v>31.11269837220809</v>
      </c>
      <c r="E10" s="23">
        <f>SUM(D$4:D10)*1000/195</f>
        <v>857.8778145735572</v>
      </c>
      <c r="F10" s="5">
        <f t="shared" si="0"/>
        <v>0</v>
      </c>
      <c r="G10" s="16">
        <f t="shared" si="1"/>
        <v>20</v>
      </c>
      <c r="H10" s="4"/>
    </row>
    <row r="11" spans="1:8" ht="12.75">
      <c r="A11" s="3">
        <v>280</v>
      </c>
      <c r="B11" s="1">
        <v>448</v>
      </c>
      <c r="C11" s="1">
        <v>652</v>
      </c>
      <c r="D11" s="2">
        <f t="shared" si="2"/>
        <v>26.92582403567252</v>
      </c>
      <c r="E11" s="23">
        <f>SUM(D$4:D11)*1000/195</f>
        <v>995.9589634744418</v>
      </c>
      <c r="F11" s="5">
        <f t="shared" si="0"/>
        <v>0</v>
      </c>
      <c r="G11" s="16">
        <f t="shared" si="1"/>
        <v>20</v>
      </c>
      <c r="H11" s="4"/>
    </row>
    <row r="12" spans="1:8" ht="12.75">
      <c r="A12" s="3">
        <v>300</v>
      </c>
      <c r="B12" s="1">
        <v>462</v>
      </c>
      <c r="C12" s="1">
        <v>674</v>
      </c>
      <c r="D12" s="2">
        <f t="shared" si="2"/>
        <v>26.076809620810597</v>
      </c>
      <c r="E12" s="23">
        <f>SUM(D$4:D12)*1000/195</f>
        <v>1129.6861922991116</v>
      </c>
      <c r="F12" s="5">
        <f t="shared" si="0"/>
        <v>0</v>
      </c>
      <c r="G12" s="16">
        <f t="shared" si="1"/>
        <v>0</v>
      </c>
      <c r="H12" s="4"/>
    </row>
    <row r="13" spans="1:8" ht="12.75">
      <c r="A13" s="3">
        <v>300</v>
      </c>
      <c r="B13" s="1">
        <v>475</v>
      </c>
      <c r="C13" s="1">
        <v>672</v>
      </c>
      <c r="D13" s="2">
        <f t="shared" si="2"/>
        <v>13.152946437965905</v>
      </c>
      <c r="E13" s="23">
        <f>SUM(D$4:D13)*1000/195</f>
        <v>1197.1371996732958</v>
      </c>
      <c r="F13" s="5">
        <f t="shared" si="0"/>
        <v>0</v>
      </c>
      <c r="G13" s="16">
        <f t="shared" si="1"/>
        <v>20</v>
      </c>
      <c r="H13" s="4"/>
    </row>
    <row r="14" spans="1:8" ht="12.75">
      <c r="A14" s="3">
        <v>320</v>
      </c>
      <c r="B14" s="1">
        <v>489</v>
      </c>
      <c r="C14" s="1">
        <v>685</v>
      </c>
      <c r="D14" s="2">
        <f t="shared" si="2"/>
        <v>19.1049731745428</v>
      </c>
      <c r="E14" s="23">
        <f>SUM(D$4:D14)*1000/195</f>
        <v>1295.1114210812075</v>
      </c>
      <c r="F14" s="5">
        <f t="shared" si="0"/>
        <v>0</v>
      </c>
      <c r="G14" s="16">
        <f t="shared" si="1"/>
        <v>10</v>
      </c>
      <c r="H14" s="4"/>
    </row>
    <row r="15" spans="1:8" ht="12.75">
      <c r="A15" s="3">
        <v>330</v>
      </c>
      <c r="B15" s="1">
        <v>495</v>
      </c>
      <c r="C15" s="1">
        <v>694</v>
      </c>
      <c r="D15" s="2">
        <f t="shared" si="2"/>
        <v>10.816653826391969</v>
      </c>
      <c r="E15" s="23">
        <f>SUM(D$4:D15)*1000/195</f>
        <v>1350.5814407037303</v>
      </c>
      <c r="F15" s="5">
        <f t="shared" si="0"/>
        <v>0</v>
      </c>
      <c r="G15" s="16">
        <f t="shared" si="1"/>
        <v>10</v>
      </c>
      <c r="H15" s="4"/>
    </row>
    <row r="16" spans="1:8" ht="12.75">
      <c r="A16" s="3">
        <v>340</v>
      </c>
      <c r="B16" s="1">
        <v>515</v>
      </c>
      <c r="C16" s="1">
        <v>702</v>
      </c>
      <c r="D16" s="2">
        <f t="shared" si="2"/>
        <v>21.540659228538015</v>
      </c>
      <c r="E16" s="23">
        <f>SUM(D$4:D16)*1000/195</f>
        <v>1461.0463598244382</v>
      </c>
      <c r="F16" s="5">
        <f t="shared" si="0"/>
        <v>0</v>
      </c>
      <c r="G16" s="16">
        <f t="shared" si="1"/>
        <v>20</v>
      </c>
      <c r="H16" s="4"/>
    </row>
    <row r="17" spans="1:8" ht="12.75">
      <c r="A17" s="3">
        <v>360</v>
      </c>
      <c r="B17" s="1">
        <v>522</v>
      </c>
      <c r="C17" s="1">
        <v>750</v>
      </c>
      <c r="D17" s="2">
        <f t="shared" si="2"/>
        <v>48.507731342539614</v>
      </c>
      <c r="E17" s="23">
        <f>SUM(D$4:D17)*1000/195</f>
        <v>1709.8039564528465</v>
      </c>
      <c r="F17" s="5">
        <f t="shared" si="0"/>
        <v>0</v>
      </c>
      <c r="G17" s="16">
        <f t="shared" si="1"/>
        <v>20</v>
      </c>
      <c r="H17" s="4"/>
    </row>
    <row r="18" spans="1:8" ht="12.75">
      <c r="A18" s="3">
        <v>380</v>
      </c>
      <c r="B18" s="1">
        <v>524</v>
      </c>
      <c r="C18" s="1">
        <v>775</v>
      </c>
      <c r="D18" s="2">
        <f t="shared" si="2"/>
        <v>25.079872407968907</v>
      </c>
      <c r="E18" s="23">
        <f>SUM(D$4:D18)*1000/195</f>
        <v>1838.4186867501226</v>
      </c>
      <c r="F18" s="5">
        <f t="shared" si="0"/>
        <v>0</v>
      </c>
      <c r="G18" s="16">
        <f t="shared" si="1"/>
        <v>20</v>
      </c>
      <c r="H18" s="4"/>
    </row>
    <row r="19" spans="1:8" ht="12.75">
      <c r="A19" s="3">
        <v>400</v>
      </c>
      <c r="B19" s="1">
        <v>544</v>
      </c>
      <c r="C19" s="1">
        <v>793</v>
      </c>
      <c r="D19" s="2">
        <f t="shared" si="2"/>
        <v>26.90724809414742</v>
      </c>
      <c r="E19" s="23">
        <f>SUM(D$4:D19)*1000/195</f>
        <v>1976.404574412417</v>
      </c>
      <c r="F19" s="5">
        <f t="shared" si="0"/>
        <v>20</v>
      </c>
      <c r="G19" s="16">
        <f t="shared" si="1"/>
        <v>0</v>
      </c>
      <c r="H19" s="4"/>
    </row>
    <row r="20" spans="1:8" ht="12.75">
      <c r="A20" s="3">
        <v>380</v>
      </c>
      <c r="B20" s="1">
        <v>567</v>
      </c>
      <c r="C20" s="1">
        <v>795</v>
      </c>
      <c r="D20" s="2">
        <f t="shared" si="2"/>
        <v>23.08679276123039</v>
      </c>
      <c r="E20" s="23">
        <f>SUM(D$4:D20)*1000/195</f>
        <v>2094.798383444368</v>
      </c>
      <c r="F20" s="5">
        <f t="shared" si="0"/>
        <v>0</v>
      </c>
      <c r="G20" s="16">
        <f t="shared" si="1"/>
        <v>20</v>
      </c>
      <c r="H20" s="4"/>
    </row>
    <row r="21" spans="1:8" ht="12.75">
      <c r="A21" s="3">
        <v>400</v>
      </c>
      <c r="B21" s="1">
        <v>588</v>
      </c>
      <c r="C21" s="1">
        <v>825</v>
      </c>
      <c r="D21" s="2">
        <f t="shared" si="2"/>
        <v>36.61966684720111</v>
      </c>
      <c r="E21" s="23">
        <f>SUM(D$4:D21)*1000/195</f>
        <v>2282.591546763348</v>
      </c>
      <c r="F21" s="5">
        <f t="shared" si="0"/>
        <v>0</v>
      </c>
      <c r="G21" s="16">
        <f t="shared" si="1"/>
        <v>10</v>
      </c>
      <c r="H21" s="4"/>
    </row>
    <row r="22" spans="1:8" ht="12.75">
      <c r="A22" s="3">
        <v>410</v>
      </c>
      <c r="B22" s="1">
        <v>612</v>
      </c>
      <c r="C22" s="1">
        <v>841</v>
      </c>
      <c r="D22" s="2">
        <f t="shared" si="2"/>
        <v>28.844410203711913</v>
      </c>
      <c r="E22" s="23">
        <f>SUM(D$4:D22)*1000/195</f>
        <v>2430.511599090076</v>
      </c>
      <c r="F22" s="5">
        <f t="shared" si="0"/>
        <v>0</v>
      </c>
      <c r="G22" s="16">
        <f t="shared" si="1"/>
        <v>10</v>
      </c>
      <c r="H22" s="4"/>
    </row>
    <row r="23" spans="1:8" ht="12.75">
      <c r="A23" s="3">
        <v>420</v>
      </c>
      <c r="B23" s="1">
        <v>623</v>
      </c>
      <c r="C23" s="1">
        <v>865</v>
      </c>
      <c r="D23" s="2">
        <f t="shared" si="2"/>
        <v>26.40075756488817</v>
      </c>
      <c r="E23" s="23">
        <f>SUM(D$4:D23)*1000/195</f>
        <v>2565.9000994228354</v>
      </c>
      <c r="F23" s="5">
        <f t="shared" si="0"/>
        <v>0</v>
      </c>
      <c r="G23" s="16">
        <f t="shared" si="1"/>
        <v>20</v>
      </c>
      <c r="H23" s="4"/>
    </row>
    <row r="24" spans="1:8" ht="12.75">
      <c r="A24" s="3">
        <v>440</v>
      </c>
      <c r="B24" s="1">
        <v>647</v>
      </c>
      <c r="C24" s="1">
        <v>876</v>
      </c>
      <c r="D24" s="2">
        <v>0</v>
      </c>
      <c r="E24" s="23">
        <f>SUM(D$4:D24)*1000/195</f>
        <v>2565.9000994228354</v>
      </c>
      <c r="F24" s="5">
        <f t="shared" si="0"/>
        <v>0</v>
      </c>
      <c r="G24" s="16">
        <f t="shared" si="1"/>
        <v>10</v>
      </c>
      <c r="H24" s="4"/>
    </row>
    <row r="25" spans="1:8" ht="12.75">
      <c r="A25" s="3">
        <v>450</v>
      </c>
      <c r="B25" s="1">
        <v>657</v>
      </c>
      <c r="C25" s="1">
        <v>910</v>
      </c>
      <c r="D25" s="2">
        <f t="shared" si="2"/>
        <v>35.4400902933387</v>
      </c>
      <c r="E25" s="23">
        <f>SUM(D$4:D25)*1000/195</f>
        <v>2747.644152209188</v>
      </c>
      <c r="F25" s="5">
        <f t="shared" si="0"/>
        <v>0</v>
      </c>
      <c r="G25" s="16">
        <f t="shared" si="1"/>
        <v>5</v>
      </c>
      <c r="H25" s="4"/>
    </row>
    <row r="26" spans="1:8" ht="12.75">
      <c r="A26" s="3">
        <v>455</v>
      </c>
      <c r="B26" s="1">
        <v>664</v>
      </c>
      <c r="C26" s="1">
        <v>938</v>
      </c>
      <c r="D26" s="2">
        <f t="shared" si="2"/>
        <v>28.861739379323623</v>
      </c>
      <c r="E26" s="23">
        <f>SUM(D$4:D26)*1000/195</f>
        <v>2895.6530721031554</v>
      </c>
      <c r="F26" s="5">
        <f t="shared" si="0"/>
        <v>0</v>
      </c>
      <c r="G26" s="16">
        <f t="shared" si="1"/>
        <v>5</v>
      </c>
      <c r="H26" s="4"/>
    </row>
    <row r="27" spans="1:9" ht="12.75">
      <c r="A27" s="3">
        <v>460</v>
      </c>
      <c r="B27" s="1">
        <v>690</v>
      </c>
      <c r="C27" s="1">
        <v>916</v>
      </c>
      <c r="D27" s="2">
        <f t="shared" si="2"/>
        <v>34.058772731852805</v>
      </c>
      <c r="E27" s="23">
        <f>SUM(D$4:D27)*1000/195</f>
        <v>3070.313445087016</v>
      </c>
      <c r="F27" s="5">
        <f t="shared" si="0"/>
        <v>0</v>
      </c>
      <c r="G27" s="16">
        <f t="shared" si="1"/>
        <v>0</v>
      </c>
      <c r="H27" s="4" t="s">
        <v>10</v>
      </c>
      <c r="I27">
        <f>SUM(G4:G27)</f>
        <v>250</v>
      </c>
    </row>
    <row r="28" spans="1:8" ht="12.75">
      <c r="A28" s="3">
        <v>460</v>
      </c>
      <c r="B28" s="1">
        <v>749</v>
      </c>
      <c r="C28" s="1">
        <v>874</v>
      </c>
      <c r="D28" s="2">
        <f t="shared" si="2"/>
        <v>72.42237223399962</v>
      </c>
      <c r="E28" s="23">
        <f>SUM(D$4:D28)*1000/195</f>
        <v>3441.7102257741935</v>
      </c>
      <c r="F28" s="5">
        <f t="shared" si="0"/>
        <v>10</v>
      </c>
      <c r="G28" s="16">
        <f t="shared" si="1"/>
        <v>0</v>
      </c>
      <c r="H28" s="4"/>
    </row>
    <row r="29" spans="1:8" ht="12.75">
      <c r="A29" s="3">
        <v>450</v>
      </c>
      <c r="B29" s="1">
        <v>783</v>
      </c>
      <c r="C29" s="1">
        <v>845</v>
      </c>
      <c r="D29" s="2">
        <f t="shared" si="2"/>
        <v>44.68780594300866</v>
      </c>
      <c r="E29" s="23">
        <f>SUM(D$4:D29)*1000/195</f>
        <v>3670.878461379367</v>
      </c>
      <c r="F29" s="5">
        <f t="shared" si="0"/>
        <v>10</v>
      </c>
      <c r="G29" s="16">
        <f t="shared" si="1"/>
        <v>0</v>
      </c>
      <c r="H29" s="4"/>
    </row>
    <row r="30" spans="1:9" ht="12.75">
      <c r="A30" s="3">
        <v>440</v>
      </c>
      <c r="B30" s="1">
        <v>853</v>
      </c>
      <c r="C30" s="1">
        <v>812</v>
      </c>
      <c r="D30" s="2">
        <f t="shared" si="2"/>
        <v>77.38862965578342</v>
      </c>
      <c r="E30" s="23">
        <f>SUM(D$4:D30)*1000/195</f>
        <v>4067.7432288449227</v>
      </c>
      <c r="F30" s="5">
        <f t="shared" si="0"/>
        <v>10</v>
      </c>
      <c r="G30" s="16">
        <f t="shared" si="1"/>
        <v>0</v>
      </c>
      <c r="H30" s="4" t="s">
        <v>11</v>
      </c>
      <c r="I30">
        <f>SUM(G28:G30)</f>
        <v>0</v>
      </c>
    </row>
    <row r="31" spans="1:8" ht="12.75">
      <c r="A31" s="3">
        <v>430</v>
      </c>
      <c r="B31" s="1">
        <v>906</v>
      </c>
      <c r="C31" s="1">
        <v>781</v>
      </c>
      <c r="D31" s="2">
        <f t="shared" si="2"/>
        <v>61.40032573203501</v>
      </c>
      <c r="E31" s="23">
        <f>SUM(D$4:D31)*1000/195</f>
        <v>4382.6166941374095</v>
      </c>
      <c r="F31" s="5">
        <f t="shared" si="0"/>
        <v>0</v>
      </c>
      <c r="G31" s="16">
        <f t="shared" si="1"/>
        <v>10</v>
      </c>
      <c r="H31" s="4"/>
    </row>
    <row r="32" spans="1:8" ht="12.75">
      <c r="A32" s="3">
        <v>440</v>
      </c>
      <c r="B32" s="1">
        <v>957</v>
      </c>
      <c r="C32" s="1">
        <v>756</v>
      </c>
      <c r="D32" s="2">
        <f t="shared" si="2"/>
        <v>56.79788728465171</v>
      </c>
      <c r="E32" s="23">
        <f>SUM(D$4:D32)*1000/195</f>
        <v>4673.887910981777</v>
      </c>
      <c r="F32" s="5">
        <f t="shared" si="0"/>
        <v>10</v>
      </c>
      <c r="G32" s="16">
        <f t="shared" si="1"/>
        <v>0</v>
      </c>
      <c r="H32" s="4"/>
    </row>
    <row r="33" spans="1:8" ht="12.75">
      <c r="A33" s="3">
        <v>430</v>
      </c>
      <c r="B33" s="1">
        <v>1013</v>
      </c>
      <c r="C33" s="1">
        <v>730</v>
      </c>
      <c r="D33" s="2">
        <f aca="true" t="shared" si="3" ref="D33:D53">SQRT((B33-B32)*(B33-B32)+(C33-C32)*(C33-C32))</f>
        <v>61.741396161732524</v>
      </c>
      <c r="E33" s="23">
        <f>SUM(D$4:D33)*1000/195</f>
        <v>4990.5104554009185</v>
      </c>
      <c r="F33" s="5">
        <f t="shared" si="0"/>
        <v>0</v>
      </c>
      <c r="G33" s="16">
        <f t="shared" si="1"/>
        <v>0</v>
      </c>
      <c r="H33" s="4"/>
    </row>
    <row r="34" spans="1:8" ht="12.75">
      <c r="A34" s="3">
        <v>430</v>
      </c>
      <c r="B34" s="1">
        <v>57</v>
      </c>
      <c r="C34" s="1">
        <v>722</v>
      </c>
      <c r="D34" s="2">
        <v>0</v>
      </c>
      <c r="E34" s="23">
        <f>SUM(D$4:D34)*1000/195</f>
        <v>4990.5104554009185</v>
      </c>
      <c r="F34" s="5">
        <f t="shared" si="0"/>
        <v>0</v>
      </c>
      <c r="G34" s="16">
        <f t="shared" si="1"/>
        <v>0</v>
      </c>
      <c r="H34" s="4"/>
    </row>
    <row r="35" spans="1:8" ht="12.75">
      <c r="A35" s="3">
        <v>430</v>
      </c>
      <c r="B35" s="1">
        <v>109</v>
      </c>
      <c r="C35" s="1">
        <v>703</v>
      </c>
      <c r="D35" s="2">
        <f>SQRT((B35-B34)*(B35-B34)+(C35-C34)*(C35-C34))</f>
        <v>55.362442142665635</v>
      </c>
      <c r="E35" s="23">
        <f>SUM(D$4:D35)*1000/195</f>
        <v>5274.420415106896</v>
      </c>
      <c r="F35" s="5">
        <f t="shared" si="0"/>
        <v>0</v>
      </c>
      <c r="G35" s="16">
        <f t="shared" si="1"/>
        <v>5</v>
      </c>
      <c r="H35" s="4"/>
    </row>
    <row r="36" spans="1:8" ht="12.75">
      <c r="A36" s="3">
        <v>435</v>
      </c>
      <c r="B36" s="1">
        <v>125</v>
      </c>
      <c r="C36" s="1">
        <v>686</v>
      </c>
      <c r="D36" s="2">
        <f t="shared" si="3"/>
        <v>23.345235059857504</v>
      </c>
      <c r="E36" s="23">
        <f>SUM(D$4:D36)*1000/195</f>
        <v>5394.139569260012</v>
      </c>
      <c r="F36" s="5">
        <f t="shared" si="0"/>
        <v>0</v>
      </c>
      <c r="G36" s="16">
        <f t="shared" si="1"/>
        <v>0</v>
      </c>
      <c r="H36" s="4"/>
    </row>
    <row r="37" spans="1:8" ht="12.75">
      <c r="A37" s="3">
        <v>435</v>
      </c>
      <c r="B37" s="1">
        <v>128</v>
      </c>
      <c r="C37" s="1">
        <v>763</v>
      </c>
      <c r="D37" s="2">
        <f t="shared" si="3"/>
        <v>77.05841939723393</v>
      </c>
      <c r="E37" s="23">
        <f>SUM(D$4:D37)*1000/195</f>
        <v>5789.310950784287</v>
      </c>
      <c r="F37" s="5">
        <f t="shared" si="0"/>
        <v>0</v>
      </c>
      <c r="G37" s="16">
        <f t="shared" si="1"/>
        <v>5</v>
      </c>
      <c r="H37" s="4"/>
    </row>
    <row r="38" spans="1:8" ht="12.75">
      <c r="A38" s="3">
        <v>440</v>
      </c>
      <c r="B38" s="1">
        <v>151</v>
      </c>
      <c r="C38" s="1">
        <v>663</v>
      </c>
      <c r="D38" s="2">
        <f t="shared" si="3"/>
        <v>102.61091559868278</v>
      </c>
      <c r="E38" s="23">
        <f>SUM(D$4:D38)*1000/195</f>
        <v>6315.520774367276</v>
      </c>
      <c r="F38" s="5">
        <f t="shared" si="0"/>
        <v>0</v>
      </c>
      <c r="G38" s="16">
        <f t="shared" si="1"/>
        <v>10</v>
      </c>
      <c r="H38" s="4"/>
    </row>
    <row r="39" spans="1:8" ht="12.75">
      <c r="A39" s="3">
        <v>450</v>
      </c>
      <c r="B39" s="1">
        <v>157</v>
      </c>
      <c r="C39" s="1">
        <v>642</v>
      </c>
      <c r="D39" s="2">
        <f t="shared" si="3"/>
        <v>21.840329667841555</v>
      </c>
      <c r="E39" s="23">
        <f>SUM(D$4:D39)*1000/195</f>
        <v>6427.522464971592</v>
      </c>
      <c r="F39" s="5">
        <f t="shared" si="0"/>
        <v>0</v>
      </c>
      <c r="G39" s="16">
        <f t="shared" si="1"/>
        <v>0</v>
      </c>
      <c r="H39" s="4"/>
    </row>
    <row r="40" spans="1:8" ht="12.75">
      <c r="A40" s="3">
        <v>450</v>
      </c>
      <c r="B40" s="1">
        <v>193</v>
      </c>
      <c r="C40" s="1">
        <v>620</v>
      </c>
      <c r="D40" s="2">
        <f t="shared" si="3"/>
        <v>42.190046219457976</v>
      </c>
      <c r="E40" s="23">
        <f>SUM(D$4:D40)*1000/195</f>
        <v>6643.881676353428</v>
      </c>
      <c r="F40" s="5">
        <f t="shared" si="0"/>
        <v>10</v>
      </c>
      <c r="G40" s="16">
        <f t="shared" si="1"/>
        <v>0</v>
      </c>
      <c r="H40" s="4"/>
    </row>
    <row r="41" spans="1:8" ht="12.75">
      <c r="A41" s="3">
        <v>440</v>
      </c>
      <c r="B41" s="1">
        <v>226</v>
      </c>
      <c r="C41" s="1">
        <v>599</v>
      </c>
      <c r="D41" s="2">
        <f t="shared" si="3"/>
        <v>39.11521443121589</v>
      </c>
      <c r="E41" s="23">
        <f>SUM(D$4:D41)*1000/195</f>
        <v>6844.472519590433</v>
      </c>
      <c r="F41" s="5">
        <f t="shared" si="0"/>
        <v>20</v>
      </c>
      <c r="G41" s="16">
        <f t="shared" si="1"/>
        <v>0</v>
      </c>
      <c r="H41" s="4"/>
    </row>
    <row r="42" spans="1:8" ht="12.75">
      <c r="A42" s="3">
        <v>420</v>
      </c>
      <c r="B42" s="1">
        <v>256</v>
      </c>
      <c r="C42" s="1">
        <v>586</v>
      </c>
      <c r="D42" s="2">
        <f t="shared" si="3"/>
        <v>32.69556544854363</v>
      </c>
      <c r="E42" s="23">
        <f>SUM(D$4:D42)*1000/195</f>
        <v>7012.1420859932205</v>
      </c>
      <c r="F42" s="5">
        <f t="shared" si="0"/>
        <v>0</v>
      </c>
      <c r="G42" s="16">
        <f t="shared" si="1"/>
        <v>0</v>
      </c>
      <c r="H42" s="4"/>
    </row>
    <row r="43" spans="1:9" ht="12.75">
      <c r="A43" s="3">
        <v>420</v>
      </c>
      <c r="B43" s="1">
        <v>261</v>
      </c>
      <c r="C43" s="1">
        <v>567</v>
      </c>
      <c r="D43" s="2">
        <f t="shared" si="3"/>
        <v>19.6468827043885</v>
      </c>
      <c r="E43" s="23">
        <f>SUM(D$4:D43)*1000/195</f>
        <v>7112.8953306311105</v>
      </c>
      <c r="F43" s="5">
        <f t="shared" si="0"/>
        <v>0</v>
      </c>
      <c r="G43" s="16">
        <f t="shared" si="1"/>
        <v>0</v>
      </c>
      <c r="H43" s="4" t="s">
        <v>12</v>
      </c>
      <c r="I43">
        <f>SUM(G31:G43)</f>
        <v>30</v>
      </c>
    </row>
    <row r="44" spans="1:8" ht="12.75">
      <c r="A44" s="3">
        <v>420</v>
      </c>
      <c r="B44" s="1">
        <v>293</v>
      </c>
      <c r="C44" s="1">
        <v>553</v>
      </c>
      <c r="D44" s="2">
        <f t="shared" si="3"/>
        <v>34.92849839314596</v>
      </c>
      <c r="E44" s="23">
        <f>SUM(D$4:D44)*1000/195</f>
        <v>7292.015835211346</v>
      </c>
      <c r="F44" s="5">
        <f t="shared" si="0"/>
        <v>0</v>
      </c>
      <c r="G44" s="16">
        <f t="shared" si="1"/>
        <v>10</v>
      </c>
      <c r="H44" s="4"/>
    </row>
    <row r="45" spans="1:8" ht="12.75">
      <c r="A45" s="3">
        <v>430</v>
      </c>
      <c r="B45" s="1">
        <v>299</v>
      </c>
      <c r="C45" s="1">
        <v>549</v>
      </c>
      <c r="D45" s="2">
        <f t="shared" si="3"/>
        <v>7.211102550927978</v>
      </c>
      <c r="E45" s="23">
        <f>SUM(D$4:D45)*1000/195</f>
        <v>7328.995848293028</v>
      </c>
      <c r="F45" s="5">
        <f t="shared" si="0"/>
        <v>0</v>
      </c>
      <c r="G45" s="16">
        <f t="shared" si="1"/>
        <v>0</v>
      </c>
      <c r="H45" s="4"/>
    </row>
    <row r="46" spans="1:8" ht="12.75">
      <c r="A46" s="3">
        <v>430</v>
      </c>
      <c r="B46" s="1">
        <v>351</v>
      </c>
      <c r="C46" s="1">
        <v>579</v>
      </c>
      <c r="D46" s="2">
        <f t="shared" si="3"/>
        <v>60.03332407921454</v>
      </c>
      <c r="E46" s="23">
        <f>SUM(D$4:D46)*1000/195</f>
        <v>7636.859048699255</v>
      </c>
      <c r="F46" s="5">
        <f t="shared" si="0"/>
        <v>10</v>
      </c>
      <c r="G46" s="16">
        <f t="shared" si="1"/>
        <v>0</v>
      </c>
      <c r="H46" s="4"/>
    </row>
    <row r="47" spans="1:8" ht="12.75">
      <c r="A47" s="3">
        <v>420</v>
      </c>
      <c r="B47" s="1">
        <v>379</v>
      </c>
      <c r="C47" s="1">
        <v>579</v>
      </c>
      <c r="D47" s="2">
        <f t="shared" si="3"/>
        <v>28</v>
      </c>
      <c r="E47" s="23">
        <f>SUM(D$4:D47)*1000/195</f>
        <v>7780.448792288999</v>
      </c>
      <c r="F47" s="5">
        <f t="shared" si="0"/>
        <v>10</v>
      </c>
      <c r="G47" s="16">
        <f t="shared" si="1"/>
        <v>0</v>
      </c>
      <c r="H47" s="4"/>
    </row>
    <row r="48" spans="1:8" ht="12.75">
      <c r="A48" s="3">
        <v>410</v>
      </c>
      <c r="B48" s="1">
        <v>402</v>
      </c>
      <c r="C48" s="1">
        <v>573</v>
      </c>
      <c r="D48" s="2">
        <f t="shared" si="3"/>
        <v>23.769728648009426</v>
      </c>
      <c r="E48" s="23">
        <f>SUM(D$4:D48)*1000/195</f>
        <v>7902.344836637766</v>
      </c>
      <c r="F48" s="5">
        <f t="shared" si="0"/>
        <v>10</v>
      </c>
      <c r="G48" s="16">
        <f t="shared" si="1"/>
        <v>0</v>
      </c>
      <c r="H48" s="4"/>
    </row>
    <row r="49" spans="1:8" ht="12.75">
      <c r="A49" s="3">
        <v>400</v>
      </c>
      <c r="B49" s="1">
        <v>422</v>
      </c>
      <c r="C49" s="1">
        <v>565</v>
      </c>
      <c r="D49" s="2">
        <f t="shared" si="3"/>
        <v>21.540659228538015</v>
      </c>
      <c r="E49" s="23">
        <f>SUM(D$4:D49)*1000/195</f>
        <v>8012.809755758474</v>
      </c>
      <c r="F49" s="5">
        <f t="shared" si="0"/>
        <v>10</v>
      </c>
      <c r="G49" s="16">
        <f t="shared" si="1"/>
        <v>0</v>
      </c>
      <c r="H49" s="4"/>
    </row>
    <row r="50" spans="1:8" ht="12.75">
      <c r="A50" s="3">
        <v>390</v>
      </c>
      <c r="B50" s="1">
        <v>449</v>
      </c>
      <c r="C50" s="1">
        <v>546</v>
      </c>
      <c r="D50" s="2">
        <f t="shared" si="3"/>
        <v>33.015148038438355</v>
      </c>
      <c r="E50" s="23">
        <f>SUM(D$4:D50)*1000/195</f>
        <v>8182.118207237645</v>
      </c>
      <c r="F50" s="5">
        <f t="shared" si="0"/>
        <v>10</v>
      </c>
      <c r="G50" s="16">
        <f t="shared" si="1"/>
        <v>0</v>
      </c>
      <c r="H50" s="4"/>
    </row>
    <row r="51" spans="1:8" ht="12.75">
      <c r="A51" s="3">
        <v>380</v>
      </c>
      <c r="B51" s="1">
        <v>474</v>
      </c>
      <c r="C51" s="1">
        <v>530</v>
      </c>
      <c r="D51" s="2">
        <f t="shared" si="3"/>
        <v>29.68164415931166</v>
      </c>
      <c r="E51" s="23">
        <f>SUM(D$4:D51)*1000/195</f>
        <v>8334.331767028987</v>
      </c>
      <c r="F51" s="5">
        <f t="shared" si="0"/>
        <v>10</v>
      </c>
      <c r="G51" s="16">
        <f t="shared" si="1"/>
        <v>0</v>
      </c>
      <c r="H51" s="4"/>
    </row>
    <row r="52" spans="1:8" ht="12.75">
      <c r="A52" s="3">
        <v>370</v>
      </c>
      <c r="B52" s="1">
        <v>493</v>
      </c>
      <c r="C52" s="1">
        <v>513</v>
      </c>
      <c r="D52" s="2">
        <f t="shared" si="3"/>
        <v>25.495097567963924</v>
      </c>
      <c r="E52" s="23">
        <f>SUM(D$4:D52)*1000/195</f>
        <v>8465.07585712111</v>
      </c>
      <c r="F52" s="5">
        <f t="shared" si="0"/>
        <v>10</v>
      </c>
      <c r="G52" s="16">
        <f t="shared" si="1"/>
        <v>0</v>
      </c>
      <c r="H52" s="4"/>
    </row>
    <row r="53" spans="1:8" ht="12.75">
      <c r="A53" s="3">
        <v>360</v>
      </c>
      <c r="B53" s="1">
        <v>496</v>
      </c>
      <c r="C53" s="1">
        <v>487</v>
      </c>
      <c r="D53" s="2">
        <f t="shared" si="3"/>
        <v>26.1725046566048</v>
      </c>
      <c r="E53" s="23">
        <f>SUM(D$4:D53)*1000/195</f>
        <v>8599.293829719083</v>
      </c>
      <c r="F53" s="5">
        <f t="shared" si="0"/>
        <v>10</v>
      </c>
      <c r="G53" s="16">
        <f t="shared" si="1"/>
        <v>0</v>
      </c>
      <c r="H53" s="4"/>
    </row>
    <row r="54" spans="1:8" ht="12.75">
      <c r="A54" s="3">
        <v>350</v>
      </c>
      <c r="B54" s="1">
        <v>520</v>
      </c>
      <c r="C54" s="1">
        <v>469</v>
      </c>
      <c r="D54" s="2">
        <f aca="true" t="shared" si="4" ref="D54:D99">SQRT((B54-B53)*(B54-B53)+(C54-C53)*(C54-C53))</f>
        <v>30</v>
      </c>
      <c r="E54" s="23">
        <f>SUM(D$4:D54)*1000/195</f>
        <v>8753.139983565237</v>
      </c>
      <c r="F54" s="5">
        <f t="shared" si="0"/>
        <v>10</v>
      </c>
      <c r="G54" s="16">
        <f t="shared" si="1"/>
        <v>0</v>
      </c>
      <c r="H54" s="4"/>
    </row>
    <row r="55" spans="1:8" ht="12.75">
      <c r="A55" s="3">
        <v>340</v>
      </c>
      <c r="B55" s="1">
        <v>541</v>
      </c>
      <c r="C55" s="1">
        <v>462</v>
      </c>
      <c r="D55" s="2">
        <f t="shared" si="4"/>
        <v>22.135943621178654</v>
      </c>
      <c r="E55" s="23">
        <f>SUM(D$4:D55)*1000/195</f>
        <v>8866.657643161025</v>
      </c>
      <c r="F55" s="5">
        <f t="shared" si="0"/>
        <v>0</v>
      </c>
      <c r="G55" s="16">
        <f t="shared" si="1"/>
        <v>0</v>
      </c>
      <c r="H55" s="4"/>
    </row>
    <row r="56" spans="1:8" ht="12.75">
      <c r="A56" s="3">
        <v>340</v>
      </c>
      <c r="B56" s="1">
        <v>557</v>
      </c>
      <c r="C56" s="1">
        <v>437</v>
      </c>
      <c r="D56" s="2">
        <f t="shared" si="4"/>
        <v>29.68164415931166</v>
      </c>
      <c r="E56" s="23">
        <f>SUM(D$4:D56)*1000/195</f>
        <v>9018.871202952367</v>
      </c>
      <c r="F56" s="5">
        <f t="shared" si="0"/>
        <v>20</v>
      </c>
      <c r="G56" s="16">
        <f t="shared" si="1"/>
        <v>0</v>
      </c>
      <c r="H56" s="4"/>
    </row>
    <row r="57" spans="1:8" ht="12.75">
      <c r="A57" s="3">
        <v>320</v>
      </c>
      <c r="B57" s="1">
        <v>591</v>
      </c>
      <c r="C57" s="1">
        <v>427</v>
      </c>
      <c r="D57" s="2">
        <f t="shared" si="4"/>
        <v>35.4400902933387</v>
      </c>
      <c r="E57" s="23">
        <f>SUM(D$4:D57)*1000/195</f>
        <v>9200.61525573872</v>
      </c>
      <c r="F57" s="5">
        <f t="shared" si="0"/>
        <v>0</v>
      </c>
      <c r="G57" s="16">
        <f t="shared" si="1"/>
        <v>0</v>
      </c>
      <c r="H57" s="4"/>
    </row>
    <row r="58" spans="1:8" ht="12.75">
      <c r="A58" s="3">
        <v>320</v>
      </c>
      <c r="B58" s="1">
        <v>609</v>
      </c>
      <c r="C58" s="1">
        <v>407</v>
      </c>
      <c r="D58" s="2">
        <f t="shared" si="4"/>
        <v>26.90724809414742</v>
      </c>
      <c r="E58" s="23">
        <f>SUM(D$4:D58)*1000/195</f>
        <v>9338.601143401014</v>
      </c>
      <c r="F58" s="5">
        <f t="shared" si="0"/>
        <v>0</v>
      </c>
      <c r="G58" s="16">
        <f t="shared" si="1"/>
        <v>0</v>
      </c>
      <c r="H58" s="4"/>
    </row>
    <row r="59" spans="1:8" ht="12.75">
      <c r="A59" s="3">
        <v>320</v>
      </c>
      <c r="B59" s="1">
        <v>616</v>
      </c>
      <c r="C59" s="1">
        <v>408</v>
      </c>
      <c r="D59" s="2">
        <f t="shared" si="4"/>
        <v>7.0710678118654755</v>
      </c>
      <c r="E59" s="23">
        <f>SUM(D$4:D59)*1000/195</f>
        <v>9374.86302961571</v>
      </c>
      <c r="F59" s="5">
        <f t="shared" si="0"/>
        <v>20</v>
      </c>
      <c r="G59" s="16">
        <f t="shared" si="1"/>
        <v>0</v>
      </c>
      <c r="H59" s="4"/>
    </row>
    <row r="60" spans="1:8" ht="12.75">
      <c r="A60" s="3">
        <v>300</v>
      </c>
      <c r="B60" s="1">
        <v>627</v>
      </c>
      <c r="C60" s="1">
        <v>412</v>
      </c>
      <c r="D60" s="2">
        <f t="shared" si="4"/>
        <v>11.704699910719626</v>
      </c>
      <c r="E60" s="23">
        <f>SUM(D$4:D60)*1000/195</f>
        <v>9434.887131721965</v>
      </c>
      <c r="F60" s="5">
        <f t="shared" si="0"/>
        <v>10</v>
      </c>
      <c r="G60" s="16">
        <f t="shared" si="1"/>
        <v>0</v>
      </c>
      <c r="H60" s="4"/>
    </row>
    <row r="61" spans="1:8" ht="12.75">
      <c r="A61" s="3">
        <v>290</v>
      </c>
      <c r="B61" s="1">
        <v>638</v>
      </c>
      <c r="C61" s="1">
        <v>419</v>
      </c>
      <c r="D61" s="2">
        <f t="shared" si="4"/>
        <v>13.038404810405298</v>
      </c>
      <c r="E61" s="23">
        <f>SUM(D$4:D61)*1000/195</f>
        <v>9501.7507461343</v>
      </c>
      <c r="F61" s="5">
        <f t="shared" si="0"/>
        <v>10</v>
      </c>
      <c r="G61" s="16">
        <f t="shared" si="1"/>
        <v>0</v>
      </c>
      <c r="H61" s="4"/>
    </row>
    <row r="62" spans="1:8" ht="12.75">
      <c r="A62" s="3">
        <v>280</v>
      </c>
      <c r="B62" s="1">
        <v>644</v>
      </c>
      <c r="C62" s="1">
        <v>434</v>
      </c>
      <c r="D62" s="2">
        <f t="shared" si="4"/>
        <v>16.15549442140351</v>
      </c>
      <c r="E62" s="23">
        <f>SUM(D$4:D62)*1000/195</f>
        <v>9584.59943547483</v>
      </c>
      <c r="F62" s="5">
        <f t="shared" si="0"/>
        <v>0</v>
      </c>
      <c r="G62" s="16">
        <f t="shared" si="1"/>
        <v>10</v>
      </c>
      <c r="H62" s="4"/>
    </row>
    <row r="63" spans="1:8" ht="12.75">
      <c r="A63" s="3">
        <v>290</v>
      </c>
      <c r="B63" s="1">
        <v>626</v>
      </c>
      <c r="C63" s="1">
        <v>436</v>
      </c>
      <c r="D63" s="2">
        <f t="shared" si="4"/>
        <v>18.110770276274835</v>
      </c>
      <c r="E63" s="23">
        <f>SUM(D$4:D63)*1000/195</f>
        <v>9677.475180481368</v>
      </c>
      <c r="F63" s="5">
        <f t="shared" si="0"/>
        <v>0</v>
      </c>
      <c r="G63" s="16">
        <f t="shared" si="1"/>
        <v>0</v>
      </c>
      <c r="H63" s="4"/>
    </row>
    <row r="64" spans="1:8" ht="12.75">
      <c r="A64" s="3">
        <v>290</v>
      </c>
      <c r="B64" s="1">
        <v>624</v>
      </c>
      <c r="C64" s="1">
        <v>443</v>
      </c>
      <c r="D64" s="2">
        <f t="shared" si="4"/>
        <v>7.280109889280518</v>
      </c>
      <c r="E64" s="23">
        <f>SUM(D$4:D64)*1000/195</f>
        <v>9714.809077349473</v>
      </c>
      <c r="F64" s="5">
        <f t="shared" si="0"/>
        <v>10</v>
      </c>
      <c r="G64" s="16">
        <f t="shared" si="1"/>
        <v>0</v>
      </c>
      <c r="H64" s="4"/>
    </row>
    <row r="65" spans="1:8" ht="12.75">
      <c r="A65" s="3">
        <v>280</v>
      </c>
      <c r="B65" s="1">
        <v>638</v>
      </c>
      <c r="C65" s="1">
        <v>449</v>
      </c>
      <c r="D65" s="2">
        <f t="shared" si="4"/>
        <v>15.231546211727817</v>
      </c>
      <c r="E65" s="23">
        <f>SUM(D$4:D65)*1000/195</f>
        <v>9792.91957074295</v>
      </c>
      <c r="F65" s="5">
        <f t="shared" si="0"/>
        <v>20</v>
      </c>
      <c r="G65" s="16">
        <f t="shared" si="1"/>
        <v>0</v>
      </c>
      <c r="H65" s="4"/>
    </row>
    <row r="66" spans="1:8" ht="12.75">
      <c r="A66" s="3">
        <v>260</v>
      </c>
      <c r="B66" s="1">
        <v>657</v>
      </c>
      <c r="C66" s="1">
        <v>451</v>
      </c>
      <c r="D66" s="2">
        <f t="shared" si="4"/>
        <v>19.1049731745428</v>
      </c>
      <c r="E66" s="23">
        <f>SUM(D$4:D66)*1000/195</f>
        <v>9890.89379215086</v>
      </c>
      <c r="F66" s="5">
        <f t="shared" si="0"/>
        <v>0</v>
      </c>
      <c r="G66" s="16">
        <f t="shared" si="1"/>
        <v>0</v>
      </c>
      <c r="H66" s="4"/>
    </row>
    <row r="67" spans="1:8" ht="12.75">
      <c r="A67" s="3">
        <v>260</v>
      </c>
      <c r="B67" s="1">
        <v>669</v>
      </c>
      <c r="C67" s="1">
        <v>443</v>
      </c>
      <c r="D67" s="2">
        <f t="shared" si="4"/>
        <v>14.422205101855956</v>
      </c>
      <c r="E67" s="23">
        <f>SUM(D$4:D67)*1000/195</f>
        <v>9964.853818314225</v>
      </c>
      <c r="F67" s="5">
        <f t="shared" si="0"/>
        <v>5</v>
      </c>
      <c r="G67" s="16">
        <f t="shared" si="1"/>
        <v>0</v>
      </c>
      <c r="H67" s="4" t="s">
        <v>13</v>
      </c>
    </row>
    <row r="68" spans="1:8" ht="12.75">
      <c r="A68" s="3">
        <v>255</v>
      </c>
      <c r="B68" s="1">
        <v>670</v>
      </c>
      <c r="C68" s="1">
        <v>418</v>
      </c>
      <c r="D68" s="2">
        <f t="shared" si="4"/>
        <v>25.019992006393608</v>
      </c>
      <c r="E68" s="23">
        <f>SUM(D$4:D68)*1000/195</f>
        <v>10093.161469629064</v>
      </c>
      <c r="F68" s="5">
        <f t="shared" si="0"/>
        <v>5</v>
      </c>
      <c r="G68" s="16">
        <f t="shared" si="1"/>
        <v>0</v>
      </c>
      <c r="H68" s="4"/>
    </row>
    <row r="69" spans="1:8" ht="12.75">
      <c r="A69" s="3">
        <v>250</v>
      </c>
      <c r="B69" s="1">
        <v>685</v>
      </c>
      <c r="C69" s="1">
        <v>398</v>
      </c>
      <c r="D69" s="2">
        <f t="shared" si="4"/>
        <v>25</v>
      </c>
      <c r="E69" s="23">
        <f>SUM(D$4:D69)*1000/195</f>
        <v>10221.366597834192</v>
      </c>
      <c r="F69" s="5">
        <f aca="true" t="shared" si="5" ref="F69:F98">IF(A69-A70&gt;0,A69-A70,0)</f>
        <v>10</v>
      </c>
      <c r="G69" s="16">
        <f aca="true" t="shared" si="6" ref="G69:G98">IF(A70-A69&gt;0,A70-A69,0)</f>
        <v>0</v>
      </c>
      <c r="H69" s="4"/>
    </row>
    <row r="70" spans="1:8" ht="12.75">
      <c r="A70" s="3">
        <v>240</v>
      </c>
      <c r="B70" s="1">
        <v>740</v>
      </c>
      <c r="C70" s="1">
        <v>338</v>
      </c>
      <c r="D70" s="2">
        <f t="shared" si="4"/>
        <v>81.39410298049853</v>
      </c>
      <c r="E70" s="23">
        <f>SUM(D$4:D70)*1000/195</f>
        <v>10638.772254144442</v>
      </c>
      <c r="F70" s="5">
        <f t="shared" si="5"/>
        <v>0</v>
      </c>
      <c r="G70" s="16">
        <f t="shared" si="6"/>
        <v>0</v>
      </c>
      <c r="H70" s="4"/>
    </row>
    <row r="71" spans="1:8" ht="12.75">
      <c r="A71" s="3">
        <v>240</v>
      </c>
      <c r="B71" s="1">
        <v>745</v>
      </c>
      <c r="C71" s="1">
        <v>319</v>
      </c>
      <c r="D71" s="2">
        <f t="shared" si="4"/>
        <v>19.6468827043885</v>
      </c>
      <c r="E71" s="23">
        <f>SUM(D$4:D71)*1000/195</f>
        <v>10739.525498782332</v>
      </c>
      <c r="F71" s="5">
        <f t="shared" si="5"/>
        <v>5</v>
      </c>
      <c r="G71" s="16">
        <f t="shared" si="6"/>
        <v>0</v>
      </c>
      <c r="H71" s="4"/>
    </row>
    <row r="72" spans="1:8" ht="12.75">
      <c r="A72" s="3">
        <v>235</v>
      </c>
      <c r="B72" s="1">
        <v>762</v>
      </c>
      <c r="C72" s="1">
        <v>300</v>
      </c>
      <c r="D72" s="2">
        <f t="shared" si="4"/>
        <v>25.495097567963924</v>
      </c>
      <c r="E72" s="23">
        <f>SUM(D$4:D72)*1000/195</f>
        <v>10870.269588874455</v>
      </c>
      <c r="F72" s="5">
        <f t="shared" si="5"/>
        <v>0</v>
      </c>
      <c r="G72" s="16">
        <f t="shared" si="6"/>
        <v>0</v>
      </c>
      <c r="H72" s="4"/>
    </row>
    <row r="73" spans="1:8" ht="12.75">
      <c r="A73" s="3">
        <v>235</v>
      </c>
      <c r="B73" s="1">
        <v>775</v>
      </c>
      <c r="C73" s="1">
        <v>296</v>
      </c>
      <c r="D73" s="2">
        <f t="shared" si="4"/>
        <v>13.601470508735444</v>
      </c>
      <c r="E73" s="23">
        <f>SUM(D$4:D73)*1000/195</f>
        <v>10940.020719688484</v>
      </c>
      <c r="F73" s="5">
        <f t="shared" si="5"/>
        <v>5</v>
      </c>
      <c r="G73" s="16">
        <f t="shared" si="6"/>
        <v>0</v>
      </c>
      <c r="H73" s="4"/>
    </row>
    <row r="74" spans="1:8" ht="12.75">
      <c r="A74" s="3">
        <v>230</v>
      </c>
      <c r="B74" s="1">
        <v>774</v>
      </c>
      <c r="C74" s="1">
        <v>272</v>
      </c>
      <c r="D74" s="2">
        <f t="shared" si="4"/>
        <v>24.020824298928627</v>
      </c>
      <c r="E74" s="23">
        <f>SUM(D$4:D74)*1000/195</f>
        <v>11063.204434041965</v>
      </c>
      <c r="F74" s="5">
        <f t="shared" si="5"/>
        <v>0</v>
      </c>
      <c r="G74" s="16">
        <f t="shared" si="6"/>
        <v>0</v>
      </c>
      <c r="H74" s="4"/>
    </row>
    <row r="75" spans="1:8" ht="12.75">
      <c r="A75" s="3">
        <v>230</v>
      </c>
      <c r="B75" s="1">
        <v>763</v>
      </c>
      <c r="C75" s="1">
        <v>269</v>
      </c>
      <c r="D75" s="2">
        <f t="shared" si="4"/>
        <v>11.40175425099138</v>
      </c>
      <c r="E75" s="23">
        <f>SUM(D$4:D75)*1000/195</f>
        <v>11121.674968662433</v>
      </c>
      <c r="F75" s="5">
        <f t="shared" si="5"/>
        <v>10</v>
      </c>
      <c r="G75" s="16">
        <f t="shared" si="6"/>
        <v>0</v>
      </c>
      <c r="H75" s="4"/>
    </row>
    <row r="76" spans="1:8" ht="12.75">
      <c r="A76" s="3">
        <v>220</v>
      </c>
      <c r="B76" s="1">
        <v>750</v>
      </c>
      <c r="C76" s="1">
        <v>176</v>
      </c>
      <c r="D76" s="2">
        <f t="shared" si="4"/>
        <v>93.90420650854784</v>
      </c>
      <c r="E76" s="23">
        <f>SUM(D$4:D76)*1000/195</f>
        <v>11603.235002039602</v>
      </c>
      <c r="F76" s="5">
        <f t="shared" si="5"/>
        <v>0</v>
      </c>
      <c r="G76" s="16">
        <f t="shared" si="6"/>
        <v>0</v>
      </c>
      <c r="H76" s="4"/>
    </row>
    <row r="77" spans="1:8" ht="12.75">
      <c r="A77" s="3">
        <v>220</v>
      </c>
      <c r="B77" s="1">
        <v>770</v>
      </c>
      <c r="C77" s="1">
        <v>141</v>
      </c>
      <c r="D77" s="2">
        <f t="shared" si="4"/>
        <v>40.311288741492746</v>
      </c>
      <c r="E77" s="23">
        <f>SUM(D$4:D77)*1000/195</f>
        <v>11809.959559688283</v>
      </c>
      <c r="F77" s="5">
        <f t="shared" si="5"/>
        <v>0</v>
      </c>
      <c r="G77" s="16">
        <f t="shared" si="6"/>
        <v>0</v>
      </c>
      <c r="H77" s="4"/>
    </row>
    <row r="78" spans="1:9" ht="12.75">
      <c r="A78" s="3">
        <v>220</v>
      </c>
      <c r="B78" s="1">
        <v>774</v>
      </c>
      <c r="C78" s="1">
        <v>125</v>
      </c>
      <c r="D78" s="2">
        <f t="shared" si="4"/>
        <v>16.492422502470642</v>
      </c>
      <c r="E78" s="23">
        <f>SUM(D$4:D78)*1000/195</f>
        <v>11894.536085341979</v>
      </c>
      <c r="F78" s="5">
        <f t="shared" si="5"/>
        <v>220</v>
      </c>
      <c r="G78" s="16">
        <f t="shared" si="6"/>
        <v>0</v>
      </c>
      <c r="H78" s="4" t="s">
        <v>14</v>
      </c>
      <c r="I78">
        <f>SUM(G44:G78)</f>
        <v>20</v>
      </c>
    </row>
    <row r="79" spans="1:8" ht="12.75">
      <c r="A79" s="3"/>
      <c r="B79" s="1"/>
      <c r="C79" s="1"/>
      <c r="D79" s="2">
        <v>0</v>
      </c>
      <c r="E79" s="23">
        <f>SUM(D$4:D79)*1000/195</f>
        <v>11894.536085341979</v>
      </c>
      <c r="F79" s="5">
        <f t="shared" si="5"/>
        <v>0</v>
      </c>
      <c r="G79" s="16">
        <f t="shared" si="6"/>
        <v>0</v>
      </c>
      <c r="H79" s="4"/>
    </row>
    <row r="80" spans="1:8" ht="12.75">
      <c r="A80" s="3"/>
      <c r="B80" s="1"/>
      <c r="C80" s="1"/>
      <c r="D80" s="2">
        <f t="shared" si="4"/>
        <v>0</v>
      </c>
      <c r="E80" s="23">
        <f>SUM(D$4:D80)*1000/195</f>
        <v>11894.536085341979</v>
      </c>
      <c r="F80" s="5">
        <f t="shared" si="5"/>
        <v>0</v>
      </c>
      <c r="G80" s="16">
        <f t="shared" si="6"/>
        <v>0</v>
      </c>
      <c r="H80" s="4"/>
    </row>
    <row r="81" spans="1:8" ht="12.75">
      <c r="A81" s="3"/>
      <c r="B81" s="1"/>
      <c r="C81" s="1"/>
      <c r="D81" s="2">
        <f t="shared" si="4"/>
        <v>0</v>
      </c>
      <c r="E81" s="23">
        <f>SUM(D$4:D81)*1000/195</f>
        <v>11894.536085341979</v>
      </c>
      <c r="F81" s="5">
        <f t="shared" si="5"/>
        <v>0</v>
      </c>
      <c r="G81" s="16">
        <f t="shared" si="6"/>
        <v>0</v>
      </c>
      <c r="H81" s="4"/>
    </row>
    <row r="82" spans="1:8" ht="12.75">
      <c r="A82" s="3"/>
      <c r="B82" s="1"/>
      <c r="C82" s="1"/>
      <c r="D82" s="2">
        <f t="shared" si="4"/>
        <v>0</v>
      </c>
      <c r="E82" s="23">
        <f>SUM(D$4:D82)*1000/195</f>
        <v>11894.536085341979</v>
      </c>
      <c r="F82" s="5">
        <f t="shared" si="5"/>
        <v>0</v>
      </c>
      <c r="G82" s="16">
        <f t="shared" si="6"/>
        <v>0</v>
      </c>
      <c r="H82" s="4"/>
    </row>
    <row r="83" spans="1:8" ht="12.75">
      <c r="A83" s="3"/>
      <c r="B83" s="1"/>
      <c r="C83" s="1"/>
      <c r="D83" s="2">
        <f t="shared" si="4"/>
        <v>0</v>
      </c>
      <c r="E83" s="23">
        <f>SUM(D$4:D83)*1000/195</f>
        <v>11894.536085341979</v>
      </c>
      <c r="F83" s="5">
        <f t="shared" si="5"/>
        <v>0</v>
      </c>
      <c r="G83" s="16">
        <f t="shared" si="6"/>
        <v>0</v>
      </c>
      <c r="H83" s="4"/>
    </row>
    <row r="84" spans="1:8" ht="12.75">
      <c r="A84" s="3"/>
      <c r="B84" s="1"/>
      <c r="C84" s="1"/>
      <c r="D84" s="2">
        <f t="shared" si="4"/>
        <v>0</v>
      </c>
      <c r="E84" s="23">
        <f>SUM(D$4:D84)*1000/195</f>
        <v>11894.536085341979</v>
      </c>
      <c r="F84" s="5">
        <f t="shared" si="5"/>
        <v>0</v>
      </c>
      <c r="G84" s="16">
        <f t="shared" si="6"/>
        <v>0</v>
      </c>
      <c r="H84" s="4"/>
    </row>
    <row r="85" spans="1:8" ht="12.75">
      <c r="A85" s="3"/>
      <c r="B85" s="1"/>
      <c r="C85" s="1"/>
      <c r="D85" s="2">
        <f t="shared" si="4"/>
        <v>0</v>
      </c>
      <c r="E85" s="23">
        <f>SUM(D$4:D85)*1000/195</f>
        <v>11894.536085341979</v>
      </c>
      <c r="F85" s="5">
        <f t="shared" si="5"/>
        <v>0</v>
      </c>
      <c r="G85" s="16">
        <f t="shared" si="6"/>
        <v>0</v>
      </c>
      <c r="H85" s="4"/>
    </row>
    <row r="86" spans="1:8" ht="12.75">
      <c r="A86" s="3"/>
      <c r="B86" s="1"/>
      <c r="C86" s="1"/>
      <c r="D86" s="2">
        <f t="shared" si="4"/>
        <v>0</v>
      </c>
      <c r="E86" s="23">
        <f>SUM(D$4:D86)*1000/195</f>
        <v>11894.536085341979</v>
      </c>
      <c r="F86" s="5">
        <f t="shared" si="5"/>
        <v>0</v>
      </c>
      <c r="G86" s="16">
        <f t="shared" si="6"/>
        <v>0</v>
      </c>
      <c r="H86" s="4"/>
    </row>
    <row r="87" spans="1:8" ht="12.75">
      <c r="A87" s="3"/>
      <c r="B87" s="1"/>
      <c r="C87" s="1"/>
      <c r="D87" s="2">
        <f t="shared" si="4"/>
        <v>0</v>
      </c>
      <c r="E87" s="23">
        <f>SUM(D$4:D87)*1000/195</f>
        <v>11894.536085341979</v>
      </c>
      <c r="F87" s="5">
        <f t="shared" si="5"/>
        <v>0</v>
      </c>
      <c r="G87" s="16">
        <f t="shared" si="6"/>
        <v>0</v>
      </c>
      <c r="H87" s="4"/>
    </row>
    <row r="88" spans="1:8" ht="12.75">
      <c r="A88" s="3"/>
      <c r="B88" s="1"/>
      <c r="C88" s="1"/>
      <c r="D88" s="2">
        <f t="shared" si="4"/>
        <v>0</v>
      </c>
      <c r="E88" s="23">
        <f>SUM(D$4:D88)*1000/195</f>
        <v>11894.536085341979</v>
      </c>
      <c r="F88" s="5">
        <f t="shared" si="5"/>
        <v>0</v>
      </c>
      <c r="G88" s="16">
        <f t="shared" si="6"/>
        <v>0</v>
      </c>
      <c r="H88" s="4"/>
    </row>
    <row r="89" spans="1:8" ht="12.75">
      <c r="A89" s="3"/>
      <c r="B89" s="1"/>
      <c r="C89" s="1"/>
      <c r="D89" s="2">
        <f t="shared" si="4"/>
        <v>0</v>
      </c>
      <c r="E89" s="23">
        <f>SUM(D$4:D89)*1000/195</f>
        <v>11894.536085341979</v>
      </c>
      <c r="F89" s="5">
        <f t="shared" si="5"/>
        <v>0</v>
      </c>
      <c r="G89" s="16">
        <f t="shared" si="6"/>
        <v>0</v>
      </c>
      <c r="H89" s="4"/>
    </row>
    <row r="90" spans="1:8" ht="12.75">
      <c r="A90" s="3"/>
      <c r="B90" s="1"/>
      <c r="C90" s="1"/>
      <c r="D90" s="2">
        <f t="shared" si="4"/>
        <v>0</v>
      </c>
      <c r="E90" s="23">
        <f>SUM(D$4:D90)*1000/195</f>
        <v>11894.536085341979</v>
      </c>
      <c r="F90" s="5">
        <f t="shared" si="5"/>
        <v>0</v>
      </c>
      <c r="G90" s="16">
        <f t="shared" si="6"/>
        <v>0</v>
      </c>
      <c r="H90" s="4"/>
    </row>
    <row r="91" spans="1:8" ht="12.75">
      <c r="A91" s="3"/>
      <c r="B91" s="1"/>
      <c r="C91" s="1"/>
      <c r="D91" s="2">
        <f t="shared" si="4"/>
        <v>0</v>
      </c>
      <c r="E91" s="23">
        <f>SUM(D$4:D91)*1000/195</f>
        <v>11894.536085341979</v>
      </c>
      <c r="F91" s="5">
        <f t="shared" si="5"/>
        <v>0</v>
      </c>
      <c r="G91" s="16">
        <f t="shared" si="6"/>
        <v>0</v>
      </c>
      <c r="H91" s="4"/>
    </row>
    <row r="92" spans="1:8" ht="12.75">
      <c r="A92" s="3"/>
      <c r="B92" s="1"/>
      <c r="C92" s="1"/>
      <c r="D92" s="2">
        <f t="shared" si="4"/>
        <v>0</v>
      </c>
      <c r="E92" s="23">
        <f>SUM(D$4:D92)*1000/195</f>
        <v>11894.536085341979</v>
      </c>
      <c r="F92" s="5">
        <f t="shared" si="5"/>
        <v>0</v>
      </c>
      <c r="G92" s="16">
        <f t="shared" si="6"/>
        <v>0</v>
      </c>
      <c r="H92" s="4"/>
    </row>
    <row r="93" spans="1:8" ht="12.75">
      <c r="A93" s="3"/>
      <c r="B93" s="1"/>
      <c r="C93" s="1"/>
      <c r="D93" s="2">
        <f t="shared" si="4"/>
        <v>0</v>
      </c>
      <c r="E93" s="23">
        <f>SUM(D$4:D93)*1000/195</f>
        <v>11894.536085341979</v>
      </c>
      <c r="F93" s="5">
        <f t="shared" si="5"/>
        <v>0</v>
      </c>
      <c r="G93" s="16">
        <f t="shared" si="6"/>
        <v>0</v>
      </c>
      <c r="H93" s="4"/>
    </row>
    <row r="94" spans="1:8" ht="12.75">
      <c r="A94" s="3"/>
      <c r="B94" s="1"/>
      <c r="C94" s="1"/>
      <c r="D94" s="2">
        <f t="shared" si="4"/>
        <v>0</v>
      </c>
      <c r="E94" s="23">
        <f>SUM(D$4:D94)*1000/195</f>
        <v>11894.536085341979</v>
      </c>
      <c r="F94" s="5">
        <f t="shared" si="5"/>
        <v>0</v>
      </c>
      <c r="G94" s="16">
        <f t="shared" si="6"/>
        <v>0</v>
      </c>
      <c r="H94" s="4"/>
    </row>
    <row r="95" spans="1:8" ht="12.75">
      <c r="A95" s="3"/>
      <c r="B95" s="1"/>
      <c r="C95" s="1"/>
      <c r="D95" s="2">
        <f t="shared" si="4"/>
        <v>0</v>
      </c>
      <c r="E95" s="23">
        <f>SUM(D$4:D95)*1000/195</f>
        <v>11894.536085341979</v>
      </c>
      <c r="F95" s="5">
        <f t="shared" si="5"/>
        <v>0</v>
      </c>
      <c r="G95" s="16">
        <f t="shared" si="6"/>
        <v>0</v>
      </c>
      <c r="H95" s="4"/>
    </row>
    <row r="96" spans="1:8" ht="12.75">
      <c r="A96" s="3"/>
      <c r="B96" s="1"/>
      <c r="C96" s="1"/>
      <c r="D96" s="2">
        <f t="shared" si="4"/>
        <v>0</v>
      </c>
      <c r="E96" s="23">
        <f>SUM(D$4:D96)*1000/195</f>
        <v>11894.536085341979</v>
      </c>
      <c r="F96" s="5">
        <f t="shared" si="5"/>
        <v>0</v>
      </c>
      <c r="G96" s="16">
        <f t="shared" si="6"/>
        <v>0</v>
      </c>
      <c r="H96" s="4"/>
    </row>
    <row r="97" spans="1:8" ht="12.75">
      <c r="A97" s="3"/>
      <c r="B97" s="1"/>
      <c r="C97" s="1"/>
      <c r="D97" s="2">
        <f t="shared" si="4"/>
        <v>0</v>
      </c>
      <c r="E97" s="23">
        <f>SUM(D$4:D97)*1000/195</f>
        <v>11894.536085341979</v>
      </c>
      <c r="F97" s="5">
        <f t="shared" si="5"/>
        <v>0</v>
      </c>
      <c r="G97" s="16">
        <f t="shared" si="6"/>
        <v>0</v>
      </c>
      <c r="H97" s="4"/>
    </row>
    <row r="98" spans="1:8" ht="12.75">
      <c r="A98" s="3"/>
      <c r="B98" s="1"/>
      <c r="C98" s="1"/>
      <c r="D98" s="2">
        <f t="shared" si="4"/>
        <v>0</v>
      </c>
      <c r="E98" s="23">
        <f>SUM(D$4:D98)*1000/195</f>
        <v>11894.536085341979</v>
      </c>
      <c r="F98" s="5">
        <f t="shared" si="5"/>
        <v>0</v>
      </c>
      <c r="G98" s="16">
        <f t="shared" si="6"/>
        <v>0</v>
      </c>
      <c r="H98" s="4"/>
    </row>
    <row r="99" spans="1:8" ht="12.75">
      <c r="A99" s="3"/>
      <c r="B99" s="1"/>
      <c r="C99" s="1"/>
      <c r="D99" s="2">
        <f t="shared" si="4"/>
        <v>0</v>
      </c>
      <c r="E99" s="23">
        <f>SUM(D$4:D99)*1000/195</f>
        <v>11894.536085341979</v>
      </c>
      <c r="F99" s="5">
        <f aca="true" t="shared" si="7" ref="F99:F108">IF(A99-A100&gt;0,A99-A100,0)</f>
        <v>0</v>
      </c>
      <c r="G99" s="16">
        <f aca="true" t="shared" si="8" ref="G99:G109">IF(A100-A99&gt;0,A100-A99,0)</f>
        <v>0</v>
      </c>
      <c r="H99" s="4"/>
    </row>
    <row r="100" spans="1:8" ht="12.75">
      <c r="A100" s="25"/>
      <c r="B100" s="26"/>
      <c r="C100" s="26"/>
      <c r="D100" s="2">
        <f aca="true" t="shared" si="9" ref="D100:D109">SQRT((B100-B99)*(B100-B99)+(C100-C99)*(C100-C99))</f>
        <v>0</v>
      </c>
      <c r="E100" s="23">
        <f>SUM(D$4:D100)*1000/195</f>
        <v>11894.536085341979</v>
      </c>
      <c r="F100" s="5">
        <f t="shared" si="7"/>
        <v>0</v>
      </c>
      <c r="G100" s="16">
        <f t="shared" si="8"/>
        <v>0</v>
      </c>
      <c r="H100" s="29"/>
    </row>
    <row r="101" spans="1:8" ht="12.75">
      <c r="A101" s="25"/>
      <c r="B101" s="26"/>
      <c r="C101" s="26"/>
      <c r="D101" s="2">
        <f t="shared" si="9"/>
        <v>0</v>
      </c>
      <c r="E101" s="23">
        <f>SUM(D$4:D101)*1000/195</f>
        <v>11894.536085341979</v>
      </c>
      <c r="F101" s="5">
        <f t="shared" si="7"/>
        <v>0</v>
      </c>
      <c r="G101" s="16">
        <f t="shared" si="8"/>
        <v>0</v>
      </c>
      <c r="H101" s="29"/>
    </row>
    <row r="102" spans="1:8" ht="12.75">
      <c r="A102" s="25"/>
      <c r="B102" s="26"/>
      <c r="C102" s="26"/>
      <c r="D102" s="2">
        <f t="shared" si="9"/>
        <v>0</v>
      </c>
      <c r="E102" s="23">
        <f>SUM(D$4:D102)*1000/195</f>
        <v>11894.536085341979</v>
      </c>
      <c r="F102" s="5">
        <f t="shared" si="7"/>
        <v>0</v>
      </c>
      <c r="G102" s="16">
        <f t="shared" si="8"/>
        <v>0</v>
      </c>
      <c r="H102" s="29"/>
    </row>
    <row r="103" spans="1:8" ht="12.75">
      <c r="A103" s="25"/>
      <c r="B103" s="26"/>
      <c r="C103" s="26"/>
      <c r="D103" s="2">
        <f t="shared" si="9"/>
        <v>0</v>
      </c>
      <c r="E103" s="23">
        <f>SUM(D$4:D103)*1000/195</f>
        <v>11894.536085341979</v>
      </c>
      <c r="F103" s="5">
        <f t="shared" si="7"/>
        <v>0</v>
      </c>
      <c r="G103" s="16">
        <f t="shared" si="8"/>
        <v>0</v>
      </c>
      <c r="H103" s="29"/>
    </row>
    <row r="104" spans="1:8" ht="12.75">
      <c r="A104" s="25"/>
      <c r="B104" s="26"/>
      <c r="C104" s="26"/>
      <c r="D104" s="2">
        <f t="shared" si="9"/>
        <v>0</v>
      </c>
      <c r="E104" s="23">
        <f>SUM(D$4:D104)*1000/195</f>
        <v>11894.536085341979</v>
      </c>
      <c r="F104" s="5">
        <f t="shared" si="7"/>
        <v>0</v>
      </c>
      <c r="G104" s="16">
        <f t="shared" si="8"/>
        <v>0</v>
      </c>
      <c r="H104" s="29"/>
    </row>
    <row r="105" spans="1:8" ht="12.75">
      <c r="A105" s="25"/>
      <c r="B105" s="26"/>
      <c r="C105" s="26"/>
      <c r="D105" s="2">
        <f t="shared" si="9"/>
        <v>0</v>
      </c>
      <c r="E105" s="23">
        <f>SUM(D$4:D105)*1000/195</f>
        <v>11894.536085341979</v>
      </c>
      <c r="F105" s="5">
        <f t="shared" si="7"/>
        <v>0</v>
      </c>
      <c r="G105" s="16">
        <f t="shared" si="8"/>
        <v>0</v>
      </c>
      <c r="H105" s="29"/>
    </row>
    <row r="106" spans="1:8" ht="12.75">
      <c r="A106" s="25"/>
      <c r="B106" s="26"/>
      <c r="C106" s="26"/>
      <c r="D106" s="2">
        <f t="shared" si="9"/>
        <v>0</v>
      </c>
      <c r="E106" s="23">
        <f>SUM(D$4:D106)*1000/195</f>
        <v>11894.536085341979</v>
      </c>
      <c r="F106" s="5">
        <f t="shared" si="7"/>
        <v>0</v>
      </c>
      <c r="G106" s="16">
        <f t="shared" si="8"/>
        <v>0</v>
      </c>
      <c r="H106" s="29"/>
    </row>
    <row r="107" spans="1:8" ht="12.75">
      <c r="A107" s="25"/>
      <c r="B107" s="26"/>
      <c r="C107" s="26"/>
      <c r="D107" s="2">
        <f t="shared" si="9"/>
        <v>0</v>
      </c>
      <c r="E107" s="23">
        <f>SUM(D$4:D107)*1000/195</f>
        <v>11894.536085341979</v>
      </c>
      <c r="F107" s="5">
        <f t="shared" si="7"/>
        <v>0</v>
      </c>
      <c r="G107" s="16">
        <f t="shared" si="8"/>
        <v>0</v>
      </c>
      <c r="H107" s="29"/>
    </row>
    <row r="108" spans="1:8" ht="12.75">
      <c r="A108" s="25"/>
      <c r="B108" s="26"/>
      <c r="C108" s="26"/>
      <c r="D108" s="2">
        <f t="shared" si="9"/>
        <v>0</v>
      </c>
      <c r="E108" s="23">
        <f>SUM(D$4:D108)*1000/195</f>
        <v>11894.536085341979</v>
      </c>
      <c r="F108" s="5">
        <f t="shared" si="7"/>
        <v>0</v>
      </c>
      <c r="G108" s="16">
        <f t="shared" si="8"/>
        <v>0</v>
      </c>
      <c r="H108" s="29"/>
    </row>
    <row r="109" spans="1:8" ht="12.75">
      <c r="A109" s="25"/>
      <c r="B109" s="26"/>
      <c r="C109" s="26"/>
      <c r="D109" s="2">
        <f t="shared" si="9"/>
        <v>0</v>
      </c>
      <c r="E109" s="23">
        <f>SUM(D$4:D109)*1000/195</f>
        <v>11894.536085341979</v>
      </c>
      <c r="F109" s="5">
        <v>0</v>
      </c>
      <c r="G109" s="16">
        <f t="shared" si="8"/>
        <v>0</v>
      </c>
      <c r="H109" s="29"/>
    </row>
    <row r="110" spans="1:8" ht="12.75">
      <c r="A110" s="25"/>
      <c r="B110" s="26"/>
      <c r="C110" s="26"/>
      <c r="D110" s="35"/>
      <c r="E110" s="36"/>
      <c r="F110" s="37"/>
      <c r="G110" s="38"/>
      <c r="H110" s="29"/>
    </row>
    <row r="111" spans="1:8" ht="13.5" thickBot="1">
      <c r="A111" s="25"/>
      <c r="B111" s="26"/>
      <c r="C111" s="26"/>
      <c r="D111" s="26"/>
      <c r="E111" s="27"/>
      <c r="F111" s="25"/>
      <c r="G111" s="28"/>
      <c r="H111" s="29"/>
    </row>
    <row r="112" spans="1:8" ht="26.25" customHeight="1" thickBot="1">
      <c r="A112" s="30"/>
      <c r="B112" s="31"/>
      <c r="C112" s="31"/>
      <c r="D112" s="31"/>
      <c r="E112" s="32"/>
      <c r="F112" s="30">
        <f>SUM(F4:F111)</f>
        <v>540</v>
      </c>
      <c r="G112" s="33">
        <f>SUM(G4:G111)</f>
        <v>300</v>
      </c>
      <c r="H112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2005-07-11T14:58:54Z</dcterms:modified>
  <cp:category/>
  <cp:version/>
  <cp:contentType/>
  <cp:contentStatus/>
</cp:coreProperties>
</file>