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<sst xmlns="http://schemas.openxmlformats.org/spreadsheetml/2006/main" count="20" uniqueCount="17">
  <si>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</si>
  <si>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</si>
  <si>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</si>
  <si>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</si>
  <si>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</si>
  <si>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</si>
  <si>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</si>
  <si>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</si>
  <si>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</si>
  <si>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Nagy-Hideg hegyi th.</t>
  </si>
  <si>
    <t>Rakodó</t>
  </si>
  <si>
    <t>Szabó-kövek</t>
  </si>
  <si>
    <t>Árva-kúti rét</t>
  </si>
  <si>
    <t>Foltán-kereszt</t>
  </si>
  <si>
    <t>Kisinóci th.</t>
  </si>
  <si>
    <t>Nógrád vá.</t>
  </si>
  <si>
    <t>Csóványos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</si>
</sst>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Kisinóci th. - Nógád vá.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2375"/>
          <c:w val="0.788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Adatlap!$E$4:$E$132</c:f>
              <c:numCache>
                <c:ptCount val="129"/>
                <c:pt idx="0">
                  <c:v>0</c:v>
                </c:pt>
                <c:pt idx="1">
                  <c:v>305.2631578947368</c:v>
                </c:pt>
                <c:pt idx="2">
                  <c:v>305.2631578947368</c:v>
                </c:pt>
                <c:pt idx="3">
                  <c:v>389.63799758884943</c:v>
                </c:pt>
                <c:pt idx="4">
                  <c:v>491.8300388464684</c:v>
                </c:pt>
                <c:pt idx="5">
                  <c:v>608.6911089052817</c:v>
                </c:pt>
                <c:pt idx="6">
                  <c:v>783.6465840483834</c:v>
                </c:pt>
                <c:pt idx="7">
                  <c:v>965.3589682760894</c:v>
                </c:pt>
                <c:pt idx="8">
                  <c:v>1105.2045499138412</c:v>
                </c:pt>
                <c:pt idx="9">
                  <c:v>1227.2825868058746</c:v>
                </c:pt>
                <c:pt idx="10">
                  <c:v>1328.5214502883555</c:v>
                </c:pt>
                <c:pt idx="11">
                  <c:v>1434.3096147212068</c:v>
                </c:pt>
                <c:pt idx="12">
                  <c:v>1540.7503958588736</c:v>
                </c:pt>
                <c:pt idx="13">
                  <c:v>1652.3988349935917</c:v>
                </c:pt>
                <c:pt idx="14">
                  <c:v>1747.7186785529327</c:v>
                </c:pt>
                <c:pt idx="15">
                  <c:v>1907.0107411889494</c:v>
                </c:pt>
                <c:pt idx="16">
                  <c:v>2017.6622993027843</c:v>
                </c:pt>
                <c:pt idx="17">
                  <c:v>2123.056954010683</c:v>
                </c:pt>
                <c:pt idx="18">
                  <c:v>2282.3490166467</c:v>
                </c:pt>
                <c:pt idx="19">
                  <c:v>2431.213602159657</c:v>
                </c:pt>
                <c:pt idx="20">
                  <c:v>2584.4790735129313</c:v>
                </c:pt>
                <c:pt idx="21">
                  <c:v>2824.9771715928446</c:v>
                </c:pt>
                <c:pt idx="22">
                  <c:v>3007.6777500950525</c:v>
                </c:pt>
                <c:pt idx="23">
                  <c:v>3092.543621129774</c:v>
                </c:pt>
                <c:pt idx="24">
                  <c:v>3182.1719704241227</c:v>
                </c:pt>
                <c:pt idx="25">
                  <c:v>3492.876647121922</c:v>
                </c:pt>
                <c:pt idx="26">
                  <c:v>3627.370671744876</c:v>
                </c:pt>
                <c:pt idx="27">
                  <c:v>3805.4646119100194</c:v>
                </c:pt>
                <c:pt idx="28">
                  <c:v>4010.795235100874</c:v>
                </c:pt>
                <c:pt idx="29">
                  <c:v>4183.920331978753</c:v>
                </c:pt>
                <c:pt idx="30">
                  <c:v>4284.472822371083</c:v>
                </c:pt>
                <c:pt idx="31">
                  <c:v>4385.025312763414</c:v>
                </c:pt>
                <c:pt idx="32">
                  <c:v>4456.611999651495</c:v>
                </c:pt>
                <c:pt idx="33">
                  <c:v>4651.348841756758</c:v>
                </c:pt>
                <c:pt idx="34">
                  <c:v>4853.072714353988</c:v>
                </c:pt>
                <c:pt idx="35">
                  <c:v>5106.5799686443515</c:v>
                </c:pt>
                <c:pt idx="36">
                  <c:v>5316.908823409489</c:v>
                </c:pt>
                <c:pt idx="37">
                  <c:v>5373.5947687477465</c:v>
                </c:pt>
                <c:pt idx="38">
                  <c:v>5503.798104293568</c:v>
                </c:pt>
                <c:pt idx="39">
                  <c:v>5588.827022300955</c:v>
                </c:pt>
                <c:pt idx="40">
                  <c:v>5700.475461435673</c:v>
                </c:pt>
                <c:pt idx="41">
                  <c:v>5763.633356172515</c:v>
                </c:pt>
                <c:pt idx="42">
                  <c:v>5842.580724593568</c:v>
                </c:pt>
                <c:pt idx="43">
                  <c:v>5842.580724593568</c:v>
                </c:pt>
                <c:pt idx="44">
                  <c:v>5902.589957493523</c:v>
                </c:pt>
                <c:pt idx="45">
                  <c:v>6010.965011609175</c:v>
                </c:pt>
                <c:pt idx="46">
                  <c:v>6264.963506598936</c:v>
                </c:pt>
                <c:pt idx="47">
                  <c:v>6455.675832198866</c:v>
                </c:pt>
                <c:pt idx="48">
                  <c:v>6557.32429491375</c:v>
                </c:pt>
                <c:pt idx="49">
                  <c:v>6661.129994510151</c:v>
                </c:pt>
                <c:pt idx="50">
                  <c:v>6785.901253364147</c:v>
                </c:pt>
                <c:pt idx="51">
                  <c:v>7004.813193817678</c:v>
                </c:pt>
                <c:pt idx="52">
                  <c:v>7091.933958855819</c:v>
                </c:pt>
                <c:pt idx="53">
                  <c:v>7187.253802415161</c:v>
                </c:pt>
                <c:pt idx="54">
                  <c:v>7282.136730716846</c:v>
                </c:pt>
                <c:pt idx="55">
                  <c:v>7508.880512069878</c:v>
                </c:pt>
                <c:pt idx="56">
                  <c:v>7683.8359872129795</c:v>
                </c:pt>
                <c:pt idx="57">
                  <c:v>7886.039910500333</c:v>
                </c:pt>
                <c:pt idx="58">
                  <c:v>8024.19153943093</c:v>
                </c:pt>
                <c:pt idx="59">
                  <c:v>8045.892095355233</c:v>
                </c:pt>
                <c:pt idx="60">
                  <c:v>8135.520444649583</c:v>
                </c:pt>
                <c:pt idx="61">
                  <c:v>8210.32397308933</c:v>
                </c:pt>
                <c:pt idx="62">
                  <c:v>8270.333205989285</c:v>
                </c:pt>
                <c:pt idx="63">
                  <c:v>8353.551039151609</c:v>
                </c:pt>
                <c:pt idx="64">
                  <c:v>8454.789902634091</c:v>
                </c:pt>
                <c:pt idx="65">
                  <c:v>8590.105272446537</c:v>
                </c:pt>
                <c:pt idx="66">
                  <c:v>8743.370743799811</c:v>
                </c:pt>
                <c:pt idx="67">
                  <c:v>8878.276066094299</c:v>
                </c:pt>
                <c:pt idx="68">
                  <c:v>8986.778845715817</c:v>
                </c:pt>
                <c:pt idx="69">
                  <c:v>9109.196775711744</c:v>
                </c:pt>
                <c:pt idx="70">
                  <c:v>9330.562468815038</c:v>
                </c:pt>
                <c:pt idx="71">
                  <c:v>9495.072991005436</c:v>
                </c:pt>
                <c:pt idx="72">
                  <c:v>9634.024346610111</c:v>
                </c:pt>
                <c:pt idx="73">
                  <c:v>9911.92705781946</c:v>
                </c:pt>
                <c:pt idx="74">
                  <c:v>10097.33668891218</c:v>
                </c:pt>
                <c:pt idx="75">
                  <c:v>10238.562034859537</c:v>
                </c:pt>
                <c:pt idx="76">
                  <c:v>10317.509403280588</c:v>
                </c:pt>
                <c:pt idx="77">
                  <c:v>10593.009452297481</c:v>
                </c:pt>
                <c:pt idx="78">
                  <c:v>10736.762086863246</c:v>
                </c:pt>
                <c:pt idx="79">
                  <c:v>10878.476950208891</c:v>
                </c:pt>
                <c:pt idx="80">
                  <c:v>10998.4954160088</c:v>
                </c:pt>
                <c:pt idx="81">
                  <c:v>11109.021731798275</c:v>
                </c:pt>
                <c:pt idx="82">
                  <c:v>11230.531167383699</c:v>
                </c:pt>
                <c:pt idx="83">
                  <c:v>11446.384816377486</c:v>
                </c:pt>
                <c:pt idx="84">
                  <c:v>11612.570641681137</c:v>
                </c:pt>
                <c:pt idx="85">
                  <c:v>11748.396830108128</c:v>
                </c:pt>
                <c:pt idx="86">
                  <c:v>11901.390954884426</c:v>
                </c:pt>
                <c:pt idx="87">
                  <c:v>12095.557973260182</c:v>
                </c:pt>
                <c:pt idx="88">
                  <c:v>12206.209531374016</c:v>
                </c:pt>
                <c:pt idx="89">
                  <c:v>12286.37556406732</c:v>
                </c:pt>
                <c:pt idx="90">
                  <c:v>12366.714182606656</c:v>
                </c:pt>
                <c:pt idx="91">
                  <c:v>12505.66553821133</c:v>
                </c:pt>
                <c:pt idx="92">
                  <c:v>12505.66553821133</c:v>
                </c:pt>
                <c:pt idx="93">
                  <c:v>12785.999727381555</c:v>
                </c:pt>
                <c:pt idx="94">
                  <c:v>12879.707589564528</c:v>
                </c:pt>
                <c:pt idx="95">
                  <c:v>12962.089041367153</c:v>
                </c:pt>
                <c:pt idx="96">
                  <c:v>13088.842668512334</c:v>
                </c:pt>
                <c:pt idx="97">
                  <c:v>13274.923400403532</c:v>
                </c:pt>
                <c:pt idx="98">
                  <c:v>13521.338135366052</c:v>
                </c:pt>
                <c:pt idx="99">
                  <c:v>13716.92660037723</c:v>
                </c:pt>
                <c:pt idx="100">
                  <c:v>13990.81316524581</c:v>
                </c:pt>
                <c:pt idx="101">
                  <c:v>14160.299925120597</c:v>
                </c:pt>
                <c:pt idx="102">
                  <c:v>14628.010800131942</c:v>
                </c:pt>
                <c:pt idx="103">
                  <c:v>14887.191268600258</c:v>
                </c:pt>
                <c:pt idx="104">
                  <c:v>15136.733786308254</c:v>
                </c:pt>
                <c:pt idx="105">
                  <c:v>15288.546471590947</c:v>
                </c:pt>
                <c:pt idx="106">
                  <c:v>15635.15648898099</c:v>
                </c:pt>
                <c:pt idx="107">
                  <c:v>15880.048912646924</c:v>
                </c:pt>
                <c:pt idx="108">
                  <c:v>16281.7420053436</c:v>
                </c:pt>
                <c:pt idx="109">
                  <c:v>16587.41323893795</c:v>
                </c:pt>
                <c:pt idx="110">
                  <c:v>17068.207825953075</c:v>
                </c:pt>
                <c:pt idx="111">
                  <c:v>17416.09420215646</c:v>
                </c:pt>
                <c:pt idx="112">
                  <c:v>17899.15920870736</c:v>
                </c:pt>
                <c:pt idx="113">
                  <c:v>18031.053567508847</c:v>
                </c:pt>
                <c:pt idx="114">
                  <c:v>18241.579883298324</c:v>
                </c:pt>
                <c:pt idx="115">
                  <c:v>18378.21940946408</c:v>
                </c:pt>
                <c:pt idx="116">
                  <c:v>18512.404133505996</c:v>
                </c:pt>
                <c:pt idx="117">
                  <c:v>18635.273791715776</c:v>
                </c:pt>
                <c:pt idx="118">
                  <c:v>18805.005533785217</c:v>
                </c:pt>
                <c:pt idx="119">
                  <c:v>18902.05337017777</c:v>
                </c:pt>
                <c:pt idx="120">
                  <c:v>19417.57424546139</c:v>
                </c:pt>
                <c:pt idx="121">
                  <c:v>19512.89408902073</c:v>
                </c:pt>
                <c:pt idx="122">
                  <c:v>19874.523212942877</c:v>
                </c:pt>
                <c:pt idx="123">
                  <c:v>20075.972257248188</c:v>
                </c:pt>
                <c:pt idx="124">
                  <c:v>20166.063008661997</c:v>
                </c:pt>
              </c:numCache>
            </c:numRef>
          </c:xVal>
          <c:yVal>
            <c:numRef>
              <c:f>Adatlap!$A$4:$A$132</c:f>
              <c:numCache>
                <c:ptCount val="129"/>
                <c:pt idx="0">
                  <c:v>300</c:v>
                </c:pt>
                <c:pt idx="1">
                  <c:v>320</c:v>
                </c:pt>
                <c:pt idx="2">
                  <c:v>320</c:v>
                </c:pt>
                <c:pt idx="3">
                  <c:v>350</c:v>
                </c:pt>
                <c:pt idx="4">
                  <c:v>360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460</c:v>
                </c:pt>
                <c:pt idx="10">
                  <c:v>480</c:v>
                </c:pt>
                <c:pt idx="11">
                  <c:v>500</c:v>
                </c:pt>
                <c:pt idx="12">
                  <c:v>520</c:v>
                </c:pt>
                <c:pt idx="13">
                  <c:v>540</c:v>
                </c:pt>
                <c:pt idx="14">
                  <c:v>560</c:v>
                </c:pt>
                <c:pt idx="15">
                  <c:v>580</c:v>
                </c:pt>
                <c:pt idx="16">
                  <c:v>600</c:v>
                </c:pt>
                <c:pt idx="17">
                  <c:v>620</c:v>
                </c:pt>
                <c:pt idx="18">
                  <c:v>640</c:v>
                </c:pt>
                <c:pt idx="19">
                  <c:v>660</c:v>
                </c:pt>
                <c:pt idx="20">
                  <c:v>680</c:v>
                </c:pt>
                <c:pt idx="21">
                  <c:v>700</c:v>
                </c:pt>
                <c:pt idx="22">
                  <c:v>720</c:v>
                </c:pt>
                <c:pt idx="23">
                  <c:v>740</c:v>
                </c:pt>
                <c:pt idx="24">
                  <c:v>760</c:v>
                </c:pt>
                <c:pt idx="25">
                  <c:v>760</c:v>
                </c:pt>
                <c:pt idx="26">
                  <c:v>740</c:v>
                </c:pt>
                <c:pt idx="27">
                  <c:v>750</c:v>
                </c:pt>
                <c:pt idx="28">
                  <c:v>740</c:v>
                </c:pt>
                <c:pt idx="29">
                  <c:v>760</c:v>
                </c:pt>
                <c:pt idx="30">
                  <c:v>780</c:v>
                </c:pt>
                <c:pt idx="31">
                  <c:v>770</c:v>
                </c:pt>
                <c:pt idx="32">
                  <c:v>780</c:v>
                </c:pt>
                <c:pt idx="33">
                  <c:v>790</c:v>
                </c:pt>
                <c:pt idx="34">
                  <c:v>780</c:v>
                </c:pt>
                <c:pt idx="35">
                  <c:v>800</c:v>
                </c:pt>
                <c:pt idx="36">
                  <c:v>800</c:v>
                </c:pt>
                <c:pt idx="37">
                  <c:v>820</c:v>
                </c:pt>
                <c:pt idx="38">
                  <c:v>840</c:v>
                </c:pt>
                <c:pt idx="39">
                  <c:v>864</c:v>
                </c:pt>
                <c:pt idx="40">
                  <c:v>840</c:v>
                </c:pt>
                <c:pt idx="41">
                  <c:v>820</c:v>
                </c:pt>
                <c:pt idx="42">
                  <c:v>800</c:v>
                </c:pt>
                <c:pt idx="43">
                  <c:v>780</c:v>
                </c:pt>
                <c:pt idx="44">
                  <c:v>770</c:v>
                </c:pt>
                <c:pt idx="45">
                  <c:v>775</c:v>
                </c:pt>
                <c:pt idx="46">
                  <c:v>760</c:v>
                </c:pt>
                <c:pt idx="47">
                  <c:v>780</c:v>
                </c:pt>
                <c:pt idx="48">
                  <c:v>800</c:v>
                </c:pt>
                <c:pt idx="49">
                  <c:v>820</c:v>
                </c:pt>
                <c:pt idx="50">
                  <c:v>840</c:v>
                </c:pt>
                <c:pt idx="51">
                  <c:v>860</c:v>
                </c:pt>
                <c:pt idx="52">
                  <c:v>863</c:v>
                </c:pt>
                <c:pt idx="53">
                  <c:v>860</c:v>
                </c:pt>
                <c:pt idx="54">
                  <c:v>840</c:v>
                </c:pt>
                <c:pt idx="55">
                  <c:v>840</c:v>
                </c:pt>
                <c:pt idx="56">
                  <c:v>840</c:v>
                </c:pt>
                <c:pt idx="57">
                  <c:v>840</c:v>
                </c:pt>
                <c:pt idx="58">
                  <c:v>840</c:v>
                </c:pt>
                <c:pt idx="59">
                  <c:v>840</c:v>
                </c:pt>
                <c:pt idx="60">
                  <c:v>860</c:v>
                </c:pt>
                <c:pt idx="61">
                  <c:v>880</c:v>
                </c:pt>
                <c:pt idx="62">
                  <c:v>900</c:v>
                </c:pt>
                <c:pt idx="63">
                  <c:v>920</c:v>
                </c:pt>
                <c:pt idx="64">
                  <c:v>938</c:v>
                </c:pt>
                <c:pt idx="65">
                  <c:v>920</c:v>
                </c:pt>
                <c:pt idx="66">
                  <c:v>900</c:v>
                </c:pt>
                <c:pt idx="67">
                  <c:v>880</c:v>
                </c:pt>
                <c:pt idx="68">
                  <c:v>860</c:v>
                </c:pt>
                <c:pt idx="69">
                  <c:v>840</c:v>
                </c:pt>
                <c:pt idx="70">
                  <c:v>830</c:v>
                </c:pt>
                <c:pt idx="71">
                  <c:v>820</c:v>
                </c:pt>
                <c:pt idx="72">
                  <c:v>800</c:v>
                </c:pt>
                <c:pt idx="73">
                  <c:v>790</c:v>
                </c:pt>
                <c:pt idx="74">
                  <c:v>780</c:v>
                </c:pt>
                <c:pt idx="75">
                  <c:v>780</c:v>
                </c:pt>
                <c:pt idx="76">
                  <c:v>760</c:v>
                </c:pt>
                <c:pt idx="77">
                  <c:v>740</c:v>
                </c:pt>
                <c:pt idx="78">
                  <c:v>720</c:v>
                </c:pt>
                <c:pt idx="79">
                  <c:v>700</c:v>
                </c:pt>
                <c:pt idx="80">
                  <c:v>700</c:v>
                </c:pt>
                <c:pt idx="81">
                  <c:v>680</c:v>
                </c:pt>
                <c:pt idx="82">
                  <c:v>660</c:v>
                </c:pt>
                <c:pt idx="83">
                  <c:v>640</c:v>
                </c:pt>
                <c:pt idx="84">
                  <c:v>641</c:v>
                </c:pt>
                <c:pt idx="85">
                  <c:v>620</c:v>
                </c:pt>
                <c:pt idx="86">
                  <c:v>600</c:v>
                </c:pt>
                <c:pt idx="87">
                  <c:v>580</c:v>
                </c:pt>
                <c:pt idx="88">
                  <c:v>560</c:v>
                </c:pt>
                <c:pt idx="89">
                  <c:v>540</c:v>
                </c:pt>
                <c:pt idx="90">
                  <c:v>520</c:v>
                </c:pt>
                <c:pt idx="91">
                  <c:v>500</c:v>
                </c:pt>
                <c:pt idx="92">
                  <c:v>500</c:v>
                </c:pt>
                <c:pt idx="93">
                  <c:v>480</c:v>
                </c:pt>
                <c:pt idx="94">
                  <c:v>460</c:v>
                </c:pt>
                <c:pt idx="95">
                  <c:v>440</c:v>
                </c:pt>
                <c:pt idx="96">
                  <c:v>420</c:v>
                </c:pt>
                <c:pt idx="97">
                  <c:v>400</c:v>
                </c:pt>
                <c:pt idx="98">
                  <c:v>400</c:v>
                </c:pt>
                <c:pt idx="99">
                  <c:v>380</c:v>
                </c:pt>
                <c:pt idx="100">
                  <c:v>380</c:v>
                </c:pt>
                <c:pt idx="101">
                  <c:v>390</c:v>
                </c:pt>
                <c:pt idx="102">
                  <c:v>400</c:v>
                </c:pt>
                <c:pt idx="103">
                  <c:v>380</c:v>
                </c:pt>
                <c:pt idx="104">
                  <c:v>360</c:v>
                </c:pt>
                <c:pt idx="105">
                  <c:v>340</c:v>
                </c:pt>
                <c:pt idx="106">
                  <c:v>320</c:v>
                </c:pt>
                <c:pt idx="107">
                  <c:v>300</c:v>
                </c:pt>
                <c:pt idx="108">
                  <c:v>300</c:v>
                </c:pt>
                <c:pt idx="109">
                  <c:v>290</c:v>
                </c:pt>
                <c:pt idx="110">
                  <c:v>290</c:v>
                </c:pt>
                <c:pt idx="111">
                  <c:v>280</c:v>
                </c:pt>
                <c:pt idx="112">
                  <c:v>260</c:v>
                </c:pt>
                <c:pt idx="113">
                  <c:v>260</c:v>
                </c:pt>
                <c:pt idx="114">
                  <c:v>260</c:v>
                </c:pt>
                <c:pt idx="115">
                  <c:v>260</c:v>
                </c:pt>
                <c:pt idx="116">
                  <c:v>250</c:v>
                </c:pt>
                <c:pt idx="117">
                  <c:v>240</c:v>
                </c:pt>
                <c:pt idx="118">
                  <c:v>240</c:v>
                </c:pt>
                <c:pt idx="119">
                  <c:v>245</c:v>
                </c:pt>
                <c:pt idx="120">
                  <c:v>250</c:v>
                </c:pt>
                <c:pt idx="121">
                  <c:v>240</c:v>
                </c:pt>
                <c:pt idx="122">
                  <c:v>230</c:v>
                </c:pt>
                <c:pt idx="123">
                  <c:v>230</c:v>
                </c:pt>
                <c:pt idx="124">
                  <c:v>230</c:v>
                </c:pt>
              </c:numCache>
            </c:numRef>
          </c:yVal>
          <c:smooth val="0"/>
        </c:ser>
        <c:axId val="43894391"/>
        <c:axId val="59505200"/>
      </c:scatterChart>
      <c:valAx>
        <c:axId val="43894391"/>
        <c:scaling>
          <c:orientation val="minMax"/>
          <c:max val="2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59505200"/>
        <c:crosses val="autoZero"/>
        <c:crossBetween val="midCat"/>
        <c:dispUnits/>
      </c:valAx>
      <c:valAx>
        <c:axId val="5950520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439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0.81875</cdr:y>
    </cdr:from>
    <cdr:to>
      <cdr:x>0.1345</cdr:x>
      <cdr:y>0.907</cdr:y>
    </cdr:to>
    <cdr:sp>
      <cdr:nvSpPr>
        <cdr:cNvPr id="1" name="AutoShape 12"/>
        <cdr:cNvSpPr>
          <a:spLocks/>
        </cdr:cNvSpPr>
      </cdr:nvSpPr>
      <cdr:spPr>
        <a:xfrm rot="16200000">
          <a:off x="1076325" y="4714875"/>
          <a:ext cx="161925" cy="504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Kisinóci th.
</a:t>
          </a:r>
        </a:p>
      </cdr:txBody>
    </cdr:sp>
  </cdr:relSizeAnchor>
  <cdr:relSizeAnchor xmlns:cdr="http://schemas.openxmlformats.org/drawingml/2006/chartDrawing">
    <cdr:from>
      <cdr:x>0.3115</cdr:x>
      <cdr:y>0.7415</cdr:y>
    </cdr:from>
    <cdr:to>
      <cdr:x>0.329</cdr:x>
      <cdr:y>0.90825</cdr:y>
    </cdr:to>
    <cdr:sp>
      <cdr:nvSpPr>
        <cdr:cNvPr id="2" name="AutoShape 13"/>
        <cdr:cNvSpPr>
          <a:spLocks/>
        </cdr:cNvSpPr>
      </cdr:nvSpPr>
      <cdr:spPr>
        <a:xfrm rot="16200000">
          <a:off x="2867025" y="4267200"/>
          <a:ext cx="161925" cy="962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Nagy-Hideg hegy</a:t>
          </a:r>
        </a:p>
      </cdr:txBody>
    </cdr:sp>
  </cdr:relSizeAnchor>
  <cdr:relSizeAnchor xmlns:cdr="http://schemas.openxmlformats.org/drawingml/2006/chartDrawing">
    <cdr:from>
      <cdr:x>0.3355</cdr:x>
      <cdr:y>0.834</cdr:y>
    </cdr:from>
    <cdr:to>
      <cdr:x>0.35225</cdr:x>
      <cdr:y>0.90825</cdr:y>
    </cdr:to>
    <cdr:sp>
      <cdr:nvSpPr>
        <cdr:cNvPr id="3" name="AutoShape 14"/>
        <cdr:cNvSpPr>
          <a:spLocks/>
        </cdr:cNvSpPr>
      </cdr:nvSpPr>
      <cdr:spPr>
        <a:xfrm rot="16200000">
          <a:off x="3086100" y="4800600"/>
          <a:ext cx="152400" cy="4286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Rakodó</a:t>
          </a:r>
        </a:p>
      </cdr:txBody>
    </cdr:sp>
  </cdr:relSizeAnchor>
  <cdr:relSizeAnchor xmlns:cdr="http://schemas.openxmlformats.org/drawingml/2006/chartDrawing">
    <cdr:from>
      <cdr:x>0.41075</cdr:x>
      <cdr:y>0.80375</cdr:y>
    </cdr:from>
    <cdr:to>
      <cdr:x>0.42775</cdr:x>
      <cdr:y>0.9075</cdr:y>
    </cdr:to>
    <cdr:sp>
      <cdr:nvSpPr>
        <cdr:cNvPr id="4" name="AutoShape 15"/>
        <cdr:cNvSpPr>
          <a:spLocks/>
        </cdr:cNvSpPr>
      </cdr:nvSpPr>
      <cdr:spPr>
        <a:xfrm rot="16200000">
          <a:off x="3781425" y="4629150"/>
          <a:ext cx="152400" cy="600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Csóványos</a:t>
          </a:r>
        </a:p>
      </cdr:txBody>
    </cdr:sp>
  </cdr:relSizeAnchor>
  <cdr:relSizeAnchor xmlns:cdr="http://schemas.openxmlformats.org/drawingml/2006/chartDrawing">
    <cdr:from>
      <cdr:x>0.8195</cdr:x>
      <cdr:y>0.79425</cdr:y>
    </cdr:from>
    <cdr:to>
      <cdr:x>0.83625</cdr:x>
      <cdr:y>0.897</cdr:y>
    </cdr:to>
    <cdr:sp>
      <cdr:nvSpPr>
        <cdr:cNvPr id="5" name="AutoShape 16"/>
        <cdr:cNvSpPr>
          <a:spLocks/>
        </cdr:cNvSpPr>
      </cdr:nvSpPr>
      <cdr:spPr>
        <a:xfrm rot="16200000">
          <a:off x="7553325" y="4572000"/>
          <a:ext cx="15240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Nógrád vá.</a:t>
          </a:r>
        </a:p>
      </cdr:txBody>
    </cdr:sp>
  </cdr:relSizeAnchor>
  <cdr:relSizeAnchor xmlns:cdr="http://schemas.openxmlformats.org/drawingml/2006/chartDrawing">
    <cdr:from>
      <cdr:x>0.1345</cdr:x>
      <cdr:y>0.6095</cdr:y>
    </cdr:from>
    <cdr:to>
      <cdr:x>0.1345</cdr:x>
      <cdr:y>0.91725</cdr:y>
    </cdr:to>
    <cdr:sp>
      <cdr:nvSpPr>
        <cdr:cNvPr id="6" name="Line 17"/>
        <cdr:cNvSpPr>
          <a:spLocks/>
        </cdr:cNvSpPr>
      </cdr:nvSpPr>
      <cdr:spPr>
        <a:xfrm>
          <a:off x="1238250" y="35052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0.23175</cdr:y>
    </cdr:from>
    <cdr:to>
      <cdr:x>0.329</cdr:x>
      <cdr:y>0.91725</cdr:y>
    </cdr:to>
    <cdr:sp>
      <cdr:nvSpPr>
        <cdr:cNvPr id="7" name="Line 19"/>
        <cdr:cNvSpPr>
          <a:spLocks/>
        </cdr:cNvSpPr>
      </cdr:nvSpPr>
      <cdr:spPr>
        <a:xfrm>
          <a:off x="3028950" y="133350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</cdr:x>
      <cdr:y>0.2745</cdr:y>
    </cdr:from>
    <cdr:to>
      <cdr:x>0.353</cdr:x>
      <cdr:y>0.91725</cdr:y>
    </cdr:to>
    <cdr:sp>
      <cdr:nvSpPr>
        <cdr:cNvPr id="8" name="Line 20"/>
        <cdr:cNvSpPr>
          <a:spLocks/>
        </cdr:cNvSpPr>
      </cdr:nvSpPr>
      <cdr:spPr>
        <a:xfrm>
          <a:off x="3248025" y="1581150"/>
          <a:ext cx="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0.20225</cdr:y>
    </cdr:from>
    <cdr:to>
      <cdr:x>0.42825</cdr:x>
      <cdr:y>0.91725</cdr:y>
    </cdr:to>
    <cdr:sp>
      <cdr:nvSpPr>
        <cdr:cNvPr id="9" name="Line 21"/>
        <cdr:cNvSpPr>
          <a:spLocks/>
        </cdr:cNvSpPr>
      </cdr:nvSpPr>
      <cdr:spPr>
        <a:xfrm flipH="1">
          <a:off x="3933825" y="1162050"/>
          <a:ext cx="9525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0.502</cdr:y>
    </cdr:from>
    <cdr:to>
      <cdr:x>0.83625</cdr:x>
      <cdr:y>0.9075</cdr:y>
    </cdr:to>
    <cdr:sp>
      <cdr:nvSpPr>
        <cdr:cNvPr id="10" name="Line 22"/>
        <cdr:cNvSpPr>
          <a:spLocks/>
        </cdr:cNvSpPr>
      </cdr:nvSpPr>
      <cdr:spPr>
        <a:xfrm>
          <a:off x="7705725" y="2886075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2"/>
  <sheetViews>
    <sheetView tabSelected="1" workbookViewId="0" topLeftCell="A110">
      <selection activeCell="I129" sqref="I129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300</v>
      </c>
      <c r="B4" s="6">
        <v>372</v>
      </c>
      <c r="C4" s="6">
        <v>499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20</v>
      </c>
      <c r="H4" s="7" t="s">
        <v>14</v>
      </c>
    </row>
    <row r="5" spans="1:8" ht="12.75">
      <c r="A5" s="3">
        <v>320</v>
      </c>
      <c r="B5" s="1">
        <v>372</v>
      </c>
      <c r="C5" s="1">
        <v>441</v>
      </c>
      <c r="D5" s="2">
        <f>SQRT((B5-B4)*(B5-B4)+(C5-C4)*(C5-C4))</f>
        <v>58</v>
      </c>
      <c r="E5" s="23">
        <f>SUM(D$4:D5)*1000/190</f>
        <v>305.2631578947368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4"/>
    </row>
    <row r="6" spans="1:8" ht="12.75">
      <c r="A6" s="3">
        <v>320</v>
      </c>
      <c r="B6" s="1">
        <v>213</v>
      </c>
      <c r="C6" s="1">
        <v>1600</v>
      </c>
      <c r="D6" s="2">
        <v>0</v>
      </c>
      <c r="E6" s="23">
        <f>SUM(D$4:D6)*1000/190</f>
        <v>305.2631578947368</v>
      </c>
      <c r="F6" s="5">
        <f t="shared" si="0"/>
        <v>0</v>
      </c>
      <c r="G6" s="16">
        <f t="shared" si="1"/>
        <v>30</v>
      </c>
      <c r="H6" s="4"/>
    </row>
    <row r="7" spans="1:8" ht="12.75">
      <c r="A7" s="3">
        <v>350</v>
      </c>
      <c r="B7" s="1">
        <v>212</v>
      </c>
      <c r="C7" s="1">
        <v>1584</v>
      </c>
      <c r="D7" s="2">
        <f aca="true" t="shared" si="2" ref="D7:D32">SQRT((B7-B6)*(B7-B6)+(C7-C6)*(C7-C6))</f>
        <v>16.0312195418814</v>
      </c>
      <c r="E7" s="23">
        <f>SUM(D$4:D7)*1000/190</f>
        <v>389.63799758884943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360</v>
      </c>
      <c r="B8" s="1">
        <v>208</v>
      </c>
      <c r="C8" s="1">
        <v>1565</v>
      </c>
      <c r="D8" s="2">
        <f t="shared" si="2"/>
        <v>19.4164878389476</v>
      </c>
      <c r="E8" s="23">
        <f>SUM(D$4:D8)*1000/190</f>
        <v>491.8300388464684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380</v>
      </c>
      <c r="B9" s="1">
        <v>205</v>
      </c>
      <c r="C9" s="1">
        <v>1543</v>
      </c>
      <c r="D9" s="2">
        <f t="shared" si="2"/>
        <v>22.20360331117452</v>
      </c>
      <c r="E9" s="23">
        <f>SUM(D$4:D9)*1000/190</f>
        <v>608.6911089052817</v>
      </c>
      <c r="F9" s="5">
        <f t="shared" si="0"/>
        <v>0</v>
      </c>
      <c r="G9" s="16">
        <f t="shared" si="1"/>
        <v>20</v>
      </c>
      <c r="H9" s="4"/>
    </row>
    <row r="10" spans="1:8" ht="12.75">
      <c r="A10" s="3">
        <v>400</v>
      </c>
      <c r="B10" s="1">
        <v>196</v>
      </c>
      <c r="C10" s="1">
        <v>1511</v>
      </c>
      <c r="D10" s="2">
        <f t="shared" si="2"/>
        <v>33.24154027718932</v>
      </c>
      <c r="E10" s="23">
        <f>SUM(D$4:D10)*1000/190</f>
        <v>783.6465840483834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420</v>
      </c>
      <c r="B11" s="1">
        <v>190</v>
      </c>
      <c r="C11" s="1">
        <v>1477</v>
      </c>
      <c r="D11" s="2">
        <f t="shared" si="2"/>
        <v>34.52535300326414</v>
      </c>
      <c r="E11" s="23">
        <f>SUM(D$4:D11)*1000/190</f>
        <v>965.3589682760894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440</v>
      </c>
      <c r="B12" s="1">
        <v>181</v>
      </c>
      <c r="C12" s="1">
        <v>1452</v>
      </c>
      <c r="D12" s="2">
        <f t="shared" si="2"/>
        <v>26.570660511172846</v>
      </c>
      <c r="E12" s="23">
        <f>SUM(D$4:D12)*1000/190</f>
        <v>1105.2045499138412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460</v>
      </c>
      <c r="B13" s="1">
        <v>178</v>
      </c>
      <c r="C13" s="1">
        <v>1429</v>
      </c>
      <c r="D13" s="2">
        <f t="shared" si="2"/>
        <v>23.194827009486403</v>
      </c>
      <c r="E13" s="23">
        <f>SUM(D$4:D13)*1000/190</f>
        <v>1227.2825868058746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480</v>
      </c>
      <c r="B14" s="1">
        <v>175</v>
      </c>
      <c r="C14" s="1">
        <v>1410</v>
      </c>
      <c r="D14" s="2">
        <f t="shared" si="2"/>
        <v>19.235384061671343</v>
      </c>
      <c r="E14" s="23">
        <f>SUM(D$4:D14)*1000/190</f>
        <v>1328.5214502883555</v>
      </c>
      <c r="F14" s="5">
        <f t="shared" si="0"/>
        <v>0</v>
      </c>
      <c r="G14" s="16">
        <f t="shared" si="1"/>
        <v>20</v>
      </c>
      <c r="H14" s="4"/>
    </row>
    <row r="15" spans="1:8" ht="12.75">
      <c r="A15" s="3">
        <v>500</v>
      </c>
      <c r="B15" s="1">
        <v>173</v>
      </c>
      <c r="C15" s="1">
        <v>1390</v>
      </c>
      <c r="D15" s="2">
        <f t="shared" si="2"/>
        <v>20.09975124224178</v>
      </c>
      <c r="E15" s="23">
        <f>SUM(D$4:D15)*1000/190</f>
        <v>1434.3096147212068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520</v>
      </c>
      <c r="B16" s="1">
        <v>170</v>
      </c>
      <c r="C16" s="1">
        <v>1370</v>
      </c>
      <c r="D16" s="2">
        <f t="shared" si="2"/>
        <v>20.223748416156685</v>
      </c>
      <c r="E16" s="23">
        <f>SUM(D$4:D16)*1000/190</f>
        <v>1540.7503958588736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540</v>
      </c>
      <c r="B17" s="1">
        <v>167</v>
      </c>
      <c r="C17" s="1">
        <v>1349</v>
      </c>
      <c r="D17" s="2">
        <f t="shared" si="2"/>
        <v>21.213203435596427</v>
      </c>
      <c r="E17" s="23">
        <f>SUM(D$4:D17)*1000/190</f>
        <v>1652.3988349935917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560</v>
      </c>
      <c r="B18" s="1">
        <v>165</v>
      </c>
      <c r="C18" s="1">
        <v>1331</v>
      </c>
      <c r="D18" s="2">
        <f t="shared" si="2"/>
        <v>18.110770276274835</v>
      </c>
      <c r="E18" s="23">
        <f>SUM(D$4:D18)*1000/190</f>
        <v>1747.7186785529327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580</v>
      </c>
      <c r="B19" s="1">
        <v>161</v>
      </c>
      <c r="C19" s="1">
        <v>1301</v>
      </c>
      <c r="D19" s="2">
        <f t="shared" si="2"/>
        <v>30.265491900843113</v>
      </c>
      <c r="E19" s="23">
        <f>SUM(D$4:D19)*1000/190</f>
        <v>1907.0107411889494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600</v>
      </c>
      <c r="B20" s="1">
        <v>160</v>
      </c>
      <c r="C20" s="1">
        <v>1280</v>
      </c>
      <c r="D20" s="2">
        <f t="shared" si="2"/>
        <v>21.02379604162864</v>
      </c>
      <c r="E20" s="23">
        <f>SUM(D$4:D20)*1000/190</f>
        <v>2017.6622993027843</v>
      </c>
      <c r="F20" s="5">
        <f t="shared" si="0"/>
        <v>0</v>
      </c>
      <c r="G20" s="16">
        <f t="shared" si="1"/>
        <v>20</v>
      </c>
      <c r="H20" s="4"/>
    </row>
    <row r="21" spans="1:8" ht="12.75">
      <c r="A21" s="3">
        <v>620</v>
      </c>
      <c r="B21" s="1">
        <v>159</v>
      </c>
      <c r="C21" s="1">
        <v>1260</v>
      </c>
      <c r="D21" s="2">
        <f t="shared" si="2"/>
        <v>20.024984394500787</v>
      </c>
      <c r="E21" s="23">
        <f>SUM(D$4:D21)*1000/190</f>
        <v>2123.056954010683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640</v>
      </c>
      <c r="B22" s="1">
        <v>155</v>
      </c>
      <c r="C22" s="1">
        <v>1230</v>
      </c>
      <c r="D22" s="2">
        <f t="shared" si="2"/>
        <v>30.265491900843113</v>
      </c>
      <c r="E22" s="23">
        <f>SUM(D$4:D22)*1000/190</f>
        <v>2282.3490166467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660</v>
      </c>
      <c r="B23" s="1">
        <v>151</v>
      </c>
      <c r="C23" s="1">
        <v>1202</v>
      </c>
      <c r="D23" s="2">
        <f t="shared" si="2"/>
        <v>28.284271247461902</v>
      </c>
      <c r="E23" s="23">
        <f>SUM(D$4:D23)*1000/190</f>
        <v>2431.213602159657</v>
      </c>
      <c r="F23" s="5">
        <f t="shared" si="0"/>
        <v>0</v>
      </c>
      <c r="G23" s="16">
        <f t="shared" si="1"/>
        <v>20</v>
      </c>
      <c r="H23" s="4"/>
    </row>
    <row r="24" spans="1:8" ht="12.75">
      <c r="A24" s="3">
        <v>680</v>
      </c>
      <c r="B24" s="1">
        <v>143</v>
      </c>
      <c r="C24" s="1">
        <v>1174</v>
      </c>
      <c r="D24" s="2">
        <f t="shared" si="2"/>
        <v>29.120439557122072</v>
      </c>
      <c r="E24" s="23">
        <f>SUM(D$4:D24)*1000/190</f>
        <v>2584.4790735129313</v>
      </c>
      <c r="F24" s="5">
        <f t="shared" si="0"/>
        <v>0</v>
      </c>
      <c r="G24" s="16">
        <f t="shared" si="1"/>
        <v>20</v>
      </c>
      <c r="H24" s="4"/>
    </row>
    <row r="25" spans="1:8" ht="12.75">
      <c r="A25" s="3">
        <v>700</v>
      </c>
      <c r="B25" s="1">
        <v>125</v>
      </c>
      <c r="C25" s="1">
        <v>1132</v>
      </c>
      <c r="D25" s="2">
        <f t="shared" si="2"/>
        <v>45.69463863518345</v>
      </c>
      <c r="E25" s="23">
        <f>SUM(D$4:D25)*1000/190</f>
        <v>2824.9771715928446</v>
      </c>
      <c r="F25" s="5">
        <f t="shared" si="0"/>
        <v>0</v>
      </c>
      <c r="G25" s="16">
        <f t="shared" si="1"/>
        <v>20</v>
      </c>
      <c r="H25" s="4"/>
    </row>
    <row r="26" spans="1:8" ht="12.75">
      <c r="A26" s="3">
        <v>720</v>
      </c>
      <c r="B26" s="1">
        <v>99</v>
      </c>
      <c r="C26" s="1">
        <v>1109</v>
      </c>
      <c r="D26" s="2">
        <f t="shared" si="2"/>
        <v>34.713109915419565</v>
      </c>
      <c r="E26" s="23">
        <f>SUM(D$4:D26)*1000/190</f>
        <v>3007.6777500950525</v>
      </c>
      <c r="F26" s="5">
        <f t="shared" si="0"/>
        <v>0</v>
      </c>
      <c r="G26" s="16">
        <f t="shared" si="1"/>
        <v>20</v>
      </c>
      <c r="H26" s="4"/>
    </row>
    <row r="27" spans="1:8" ht="12.75">
      <c r="A27" s="3">
        <v>740</v>
      </c>
      <c r="B27" s="1">
        <v>101</v>
      </c>
      <c r="C27" s="1">
        <v>1093</v>
      </c>
      <c r="D27" s="2">
        <f t="shared" si="2"/>
        <v>16.1245154965971</v>
      </c>
      <c r="E27" s="23">
        <f>SUM(D$4:D27)*1000/190</f>
        <v>3092.543621129774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760</v>
      </c>
      <c r="B28" s="1">
        <v>102</v>
      </c>
      <c r="C28" s="1">
        <v>1076</v>
      </c>
      <c r="D28" s="2">
        <f t="shared" si="2"/>
        <v>17.029386365926403</v>
      </c>
      <c r="E28" s="23">
        <f>SUM(D$4:D28)*1000/190</f>
        <v>3182.1719704241227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760</v>
      </c>
      <c r="B29" s="1">
        <v>91</v>
      </c>
      <c r="C29" s="1">
        <v>1018</v>
      </c>
      <c r="D29" s="2">
        <f t="shared" si="2"/>
        <v>59.033888572581766</v>
      </c>
      <c r="E29" s="23">
        <f>SUM(D$4:D29)*1000/190</f>
        <v>3492.876647121922</v>
      </c>
      <c r="F29" s="5">
        <f t="shared" si="0"/>
        <v>20</v>
      </c>
      <c r="G29" s="16">
        <f t="shared" si="1"/>
        <v>0</v>
      </c>
      <c r="H29" s="4"/>
    </row>
    <row r="30" spans="1:8" ht="12.75">
      <c r="A30" s="3">
        <v>740</v>
      </c>
      <c r="B30" s="1">
        <v>78</v>
      </c>
      <c r="C30" s="1">
        <v>996</v>
      </c>
      <c r="D30" s="2">
        <f t="shared" si="2"/>
        <v>25.553864678361276</v>
      </c>
      <c r="E30" s="23">
        <f>SUM(D$4:D30)*1000/190</f>
        <v>3627.370671744876</v>
      </c>
      <c r="F30" s="5">
        <f t="shared" si="0"/>
        <v>0</v>
      </c>
      <c r="G30" s="16">
        <f t="shared" si="1"/>
        <v>10</v>
      </c>
      <c r="H30" s="4"/>
    </row>
    <row r="31" spans="1:8" ht="12.75">
      <c r="A31" s="3">
        <v>750</v>
      </c>
      <c r="B31" s="1">
        <v>59</v>
      </c>
      <c r="C31" s="1">
        <v>968</v>
      </c>
      <c r="D31" s="2">
        <f t="shared" si="2"/>
        <v>33.83784863137726</v>
      </c>
      <c r="E31" s="23">
        <f>SUM(D$4:D31)*1000/190</f>
        <v>3805.4646119100194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740</v>
      </c>
      <c r="B32" s="1">
        <v>60</v>
      </c>
      <c r="C32" s="1">
        <v>929</v>
      </c>
      <c r="D32" s="2">
        <f t="shared" si="2"/>
        <v>39.01281840626232</v>
      </c>
      <c r="E32" s="23">
        <f>SUM(D$4:D32)*1000/190</f>
        <v>4010.795235100874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760</v>
      </c>
      <c r="B33" s="1">
        <v>49</v>
      </c>
      <c r="C33" s="1">
        <v>898</v>
      </c>
      <c r="D33" s="2">
        <f aca="true" t="shared" si="3" ref="D33:D53">SQRT((B33-B32)*(B33-B32)+(C33-C32)*(C33-C32))</f>
        <v>32.89376840679705</v>
      </c>
      <c r="E33" s="23">
        <f>SUM(D$4:D33)*1000/190</f>
        <v>4183.920331978753</v>
      </c>
      <c r="F33" s="5">
        <f t="shared" si="0"/>
        <v>0</v>
      </c>
      <c r="G33" s="16">
        <f t="shared" si="1"/>
        <v>20</v>
      </c>
      <c r="H33" s="4"/>
    </row>
    <row r="34" spans="1:8" ht="12.75">
      <c r="A34" s="3">
        <v>780</v>
      </c>
      <c r="B34" s="1">
        <v>47</v>
      </c>
      <c r="C34" s="1">
        <v>879</v>
      </c>
      <c r="D34" s="2">
        <f>SQRT((B34-B33)*(B34-B33)+(C34-C33)*(C34-C33))</f>
        <v>19.1049731745428</v>
      </c>
      <c r="E34" s="23">
        <f>SUM(D$4:D34)*1000/190</f>
        <v>4284.472822371083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770</v>
      </c>
      <c r="B35" s="1">
        <v>49</v>
      </c>
      <c r="C35" s="1">
        <v>860</v>
      </c>
      <c r="D35" s="2">
        <f>SQRT((B35-B34)*(B35-B34)+(C35-C34)*(C35-C34))</f>
        <v>19.1049731745428</v>
      </c>
      <c r="E35" s="23">
        <f>SUM(D$4:D35)*1000/190</f>
        <v>4385.025312763414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780</v>
      </c>
      <c r="B36" s="1">
        <v>45</v>
      </c>
      <c r="C36" s="1">
        <v>847</v>
      </c>
      <c r="D36" s="2">
        <f t="shared" si="3"/>
        <v>13.601470508735444</v>
      </c>
      <c r="E36" s="23">
        <f>SUM(D$4:D36)*1000/190</f>
        <v>4456.611999651495</v>
      </c>
      <c r="F36" s="5">
        <f t="shared" si="0"/>
        <v>0</v>
      </c>
      <c r="G36" s="16">
        <f t="shared" si="1"/>
        <v>10</v>
      </c>
      <c r="H36" s="4"/>
    </row>
    <row r="37" spans="1:8" ht="12.75">
      <c r="A37" s="3">
        <v>790</v>
      </c>
      <c r="B37" s="1">
        <v>33</v>
      </c>
      <c r="C37" s="1">
        <v>812</v>
      </c>
      <c r="D37" s="2">
        <f t="shared" si="3"/>
        <v>37</v>
      </c>
      <c r="E37" s="23">
        <f>SUM(D$4:D37)*1000/190</f>
        <v>4651.348841756758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780</v>
      </c>
      <c r="B38" s="1">
        <v>38</v>
      </c>
      <c r="C38" s="1">
        <v>774</v>
      </c>
      <c r="D38" s="2">
        <f t="shared" si="3"/>
        <v>38.3275357934736</v>
      </c>
      <c r="E38" s="23">
        <f>SUM(D$4:D38)*1000/190</f>
        <v>4853.072714353988</v>
      </c>
      <c r="F38" s="5">
        <f t="shared" si="0"/>
        <v>0</v>
      </c>
      <c r="G38" s="16">
        <f t="shared" si="1"/>
        <v>20</v>
      </c>
      <c r="H38" s="4"/>
    </row>
    <row r="39" spans="1:8" ht="12.75">
      <c r="A39" s="3">
        <v>800</v>
      </c>
      <c r="B39" s="1">
        <v>74</v>
      </c>
      <c r="C39" s="1">
        <v>742</v>
      </c>
      <c r="D39" s="2">
        <f t="shared" si="3"/>
        <v>48.16637831516918</v>
      </c>
      <c r="E39" s="23">
        <f>SUM(D$4:D39)*1000/190</f>
        <v>5106.5799686443515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800</v>
      </c>
      <c r="B40" s="1">
        <v>95</v>
      </c>
      <c r="C40" s="1">
        <v>708</v>
      </c>
      <c r="D40" s="2">
        <f t="shared" si="3"/>
        <v>39.96248240537617</v>
      </c>
      <c r="E40" s="23">
        <f>SUM(D$4:D40)*1000/190</f>
        <v>5316.908823409489</v>
      </c>
      <c r="F40" s="5">
        <f t="shared" si="0"/>
        <v>0</v>
      </c>
      <c r="G40" s="16">
        <f t="shared" si="1"/>
        <v>20</v>
      </c>
      <c r="H40" s="4"/>
    </row>
    <row r="41" spans="1:8" ht="12.75">
      <c r="A41" s="3">
        <v>820</v>
      </c>
      <c r="B41" s="1">
        <v>99</v>
      </c>
      <c r="C41" s="1">
        <v>698</v>
      </c>
      <c r="D41" s="2">
        <f t="shared" si="3"/>
        <v>10.770329614269007</v>
      </c>
      <c r="E41" s="23">
        <f>SUM(D$4:D41)*1000/190</f>
        <v>5373.5947687477465</v>
      </c>
      <c r="F41" s="5">
        <f t="shared" si="0"/>
        <v>0</v>
      </c>
      <c r="G41" s="16">
        <f t="shared" si="1"/>
        <v>20</v>
      </c>
      <c r="H41" s="4"/>
    </row>
    <row r="42" spans="1:8" ht="12.75">
      <c r="A42" s="3">
        <v>840</v>
      </c>
      <c r="B42" s="1">
        <v>123</v>
      </c>
      <c r="C42" s="1">
        <v>692</v>
      </c>
      <c r="D42" s="2">
        <f t="shared" si="3"/>
        <v>24.73863375370596</v>
      </c>
      <c r="E42" s="23">
        <f>SUM(D$4:D42)*1000/190</f>
        <v>5503.798104293568</v>
      </c>
      <c r="F42" s="5">
        <f t="shared" si="0"/>
        <v>0</v>
      </c>
      <c r="G42" s="16">
        <f t="shared" si="1"/>
        <v>24</v>
      </c>
      <c r="H42" s="4"/>
    </row>
    <row r="43" spans="1:9" ht="12.75">
      <c r="A43" s="3">
        <v>864</v>
      </c>
      <c r="B43" s="1">
        <v>138</v>
      </c>
      <c r="C43" s="1">
        <v>686</v>
      </c>
      <c r="D43" s="2">
        <f t="shared" si="3"/>
        <v>16.15549442140351</v>
      </c>
      <c r="E43" s="23">
        <f>SUM(D$4:D43)*1000/190</f>
        <v>5588.827022300955</v>
      </c>
      <c r="F43" s="5">
        <f t="shared" si="0"/>
        <v>24</v>
      </c>
      <c r="G43" s="16">
        <f t="shared" si="1"/>
        <v>0</v>
      </c>
      <c r="H43" s="4" t="s">
        <v>9</v>
      </c>
      <c r="I43">
        <f>SUM(G4:G43)</f>
        <v>614</v>
      </c>
    </row>
    <row r="44" spans="1:8" ht="12.75">
      <c r="A44" s="3">
        <v>840</v>
      </c>
      <c r="B44" s="1">
        <v>159</v>
      </c>
      <c r="C44" s="1">
        <v>689</v>
      </c>
      <c r="D44" s="2">
        <f t="shared" si="3"/>
        <v>21.213203435596427</v>
      </c>
      <c r="E44" s="23">
        <f>SUM(D$4:D44)*1000/190</f>
        <v>5700.475461435673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820</v>
      </c>
      <c r="B45" s="1">
        <v>171</v>
      </c>
      <c r="C45" s="1">
        <v>689</v>
      </c>
      <c r="D45" s="2">
        <f t="shared" si="3"/>
        <v>12</v>
      </c>
      <c r="E45" s="23">
        <f>SUM(D$4:D45)*1000/190</f>
        <v>5763.633356172515</v>
      </c>
      <c r="F45" s="5">
        <f t="shared" si="0"/>
        <v>20</v>
      </c>
      <c r="G45" s="16">
        <f t="shared" si="1"/>
        <v>0</v>
      </c>
      <c r="H45" s="4"/>
    </row>
    <row r="46" spans="1:8" ht="12.75">
      <c r="A46" s="3">
        <v>800</v>
      </c>
      <c r="B46" s="1">
        <v>183</v>
      </c>
      <c r="C46" s="1">
        <v>698</v>
      </c>
      <c r="D46" s="2">
        <f t="shared" si="3"/>
        <v>15</v>
      </c>
      <c r="E46" s="23">
        <f>SUM(D$4:D46)*1000/190</f>
        <v>5842.580724593568</v>
      </c>
      <c r="F46" s="5">
        <f t="shared" si="0"/>
        <v>20</v>
      </c>
      <c r="G46" s="16">
        <f t="shared" si="1"/>
        <v>0</v>
      </c>
      <c r="H46" s="4"/>
    </row>
    <row r="47" spans="1:8" ht="12.75">
      <c r="A47" s="3">
        <v>780</v>
      </c>
      <c r="B47" s="1">
        <v>196</v>
      </c>
      <c r="C47" s="1">
        <v>703</v>
      </c>
      <c r="D47" s="2">
        <v>0</v>
      </c>
      <c r="E47" s="23">
        <f>SUM(D$4:D47)*1000/190</f>
        <v>5842.580724593568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770</v>
      </c>
      <c r="B48" s="1">
        <v>205</v>
      </c>
      <c r="C48" s="1">
        <v>710</v>
      </c>
      <c r="D48" s="2">
        <f t="shared" si="3"/>
        <v>11.40175425099138</v>
      </c>
      <c r="E48" s="23">
        <f>SUM(D$4:D48)*1000/190</f>
        <v>5902.589957493523</v>
      </c>
      <c r="F48" s="5">
        <f t="shared" si="0"/>
        <v>0</v>
      </c>
      <c r="G48" s="16">
        <f t="shared" si="1"/>
        <v>5</v>
      </c>
      <c r="H48" s="4"/>
    </row>
    <row r="49" spans="1:8" ht="12.75">
      <c r="A49" s="3">
        <v>775</v>
      </c>
      <c r="B49" s="1">
        <v>215</v>
      </c>
      <c r="C49" s="1">
        <v>692</v>
      </c>
      <c r="D49" s="2">
        <f t="shared" si="3"/>
        <v>20.591260281974</v>
      </c>
      <c r="E49" s="23">
        <f>SUM(D$4:D49)*1000/190</f>
        <v>6010.965011609175</v>
      </c>
      <c r="F49" s="5">
        <f t="shared" si="0"/>
        <v>15</v>
      </c>
      <c r="G49" s="16">
        <f t="shared" si="1"/>
        <v>0</v>
      </c>
      <c r="H49" s="4"/>
    </row>
    <row r="50" spans="1:9" ht="12.75">
      <c r="A50" s="3">
        <v>760</v>
      </c>
      <c r="B50" s="1">
        <v>255</v>
      </c>
      <c r="C50" s="1">
        <v>719</v>
      </c>
      <c r="D50" s="2">
        <f t="shared" si="3"/>
        <v>48.25971404805462</v>
      </c>
      <c r="E50" s="23">
        <f>SUM(D$4:D50)*1000/190</f>
        <v>6264.963506598936</v>
      </c>
      <c r="F50" s="5">
        <f t="shared" si="0"/>
        <v>0</v>
      </c>
      <c r="G50" s="16">
        <f t="shared" si="1"/>
        <v>20</v>
      </c>
      <c r="H50" s="4" t="s">
        <v>10</v>
      </c>
      <c r="I50">
        <f>SUM(G44:G50)</f>
        <v>25</v>
      </c>
    </row>
    <row r="51" spans="1:8" ht="12.75">
      <c r="A51" s="3">
        <v>780</v>
      </c>
      <c r="B51" s="1">
        <v>278</v>
      </c>
      <c r="C51" s="1">
        <v>691</v>
      </c>
      <c r="D51" s="2">
        <f t="shared" si="3"/>
        <v>36.235341863986875</v>
      </c>
      <c r="E51" s="23">
        <f>SUM(D$4:D51)*1000/190</f>
        <v>6455.675832198866</v>
      </c>
      <c r="F51" s="5">
        <f t="shared" si="0"/>
        <v>0</v>
      </c>
      <c r="G51" s="16">
        <f t="shared" si="1"/>
        <v>20</v>
      </c>
      <c r="H51" s="4"/>
    </row>
    <row r="52" spans="1:8" ht="12.75">
      <c r="A52" s="3">
        <v>800</v>
      </c>
      <c r="B52" s="1">
        <v>296</v>
      </c>
      <c r="C52" s="1">
        <v>684</v>
      </c>
      <c r="D52" s="2">
        <f t="shared" si="3"/>
        <v>19.313207915827967</v>
      </c>
      <c r="E52" s="23">
        <f>SUM(D$4:D52)*1000/190</f>
        <v>6557.32429491375</v>
      </c>
      <c r="F52" s="5">
        <f t="shared" si="0"/>
        <v>0</v>
      </c>
      <c r="G52" s="16">
        <f t="shared" si="1"/>
        <v>20</v>
      </c>
      <c r="H52" s="4"/>
    </row>
    <row r="53" spans="1:8" ht="12.75">
      <c r="A53" s="3">
        <v>820</v>
      </c>
      <c r="B53" s="1">
        <v>313</v>
      </c>
      <c r="C53" s="1">
        <v>674</v>
      </c>
      <c r="D53" s="2">
        <f t="shared" si="3"/>
        <v>19.72308292331602</v>
      </c>
      <c r="E53" s="23">
        <f>SUM(D$4:D53)*1000/190</f>
        <v>6661.129994510151</v>
      </c>
      <c r="F53" s="5">
        <f t="shared" si="0"/>
        <v>0</v>
      </c>
      <c r="G53" s="16">
        <f t="shared" si="1"/>
        <v>20</v>
      </c>
      <c r="H53" s="4"/>
    </row>
    <row r="54" spans="1:8" ht="12.75">
      <c r="A54" s="3">
        <v>840</v>
      </c>
      <c r="B54" s="1">
        <v>334</v>
      </c>
      <c r="C54" s="1">
        <v>663</v>
      </c>
      <c r="D54" s="2">
        <f aca="true" t="shared" si="4" ref="D54:D98">SQRT((B54-B53)*(B54-B53)+(C54-C53)*(C54-C53))</f>
        <v>23.706539182259394</v>
      </c>
      <c r="E54" s="23">
        <f>SUM(D$4:D54)*1000/190</f>
        <v>6785.901253364147</v>
      </c>
      <c r="F54" s="5">
        <f t="shared" si="0"/>
        <v>0</v>
      </c>
      <c r="G54" s="16">
        <f t="shared" si="1"/>
        <v>20</v>
      </c>
      <c r="H54" s="4"/>
    </row>
    <row r="55" spans="1:8" ht="12.75">
      <c r="A55" s="3">
        <v>860</v>
      </c>
      <c r="B55" s="1">
        <v>341</v>
      </c>
      <c r="C55" s="1">
        <v>622</v>
      </c>
      <c r="D55" s="2">
        <f t="shared" si="4"/>
        <v>41.593268686170845</v>
      </c>
      <c r="E55" s="23">
        <f>SUM(D$4:D55)*1000/190</f>
        <v>7004.813193817678</v>
      </c>
      <c r="F55" s="5">
        <f t="shared" si="0"/>
        <v>0</v>
      </c>
      <c r="G55" s="16">
        <f t="shared" si="1"/>
        <v>3</v>
      </c>
      <c r="H55" s="4"/>
    </row>
    <row r="56" spans="1:8" ht="12.75">
      <c r="A56" s="3">
        <v>863</v>
      </c>
      <c r="B56" s="1">
        <v>348</v>
      </c>
      <c r="C56" s="1">
        <v>607</v>
      </c>
      <c r="D56" s="2">
        <f t="shared" si="4"/>
        <v>16.55294535724685</v>
      </c>
      <c r="E56" s="23">
        <f>SUM(D$4:D56)*1000/190</f>
        <v>7091.933958855819</v>
      </c>
      <c r="F56" s="5">
        <f t="shared" si="0"/>
        <v>3</v>
      </c>
      <c r="G56" s="16">
        <f t="shared" si="1"/>
        <v>0</v>
      </c>
      <c r="H56" s="4"/>
    </row>
    <row r="57" spans="1:8" ht="12.75">
      <c r="A57" s="3">
        <v>860</v>
      </c>
      <c r="B57" s="1">
        <v>350</v>
      </c>
      <c r="C57" s="1">
        <v>589</v>
      </c>
      <c r="D57" s="2">
        <f t="shared" si="4"/>
        <v>18.110770276274835</v>
      </c>
      <c r="E57" s="23">
        <f>SUM(D$4:D57)*1000/190</f>
        <v>7187.253802415161</v>
      </c>
      <c r="F57" s="5">
        <f t="shared" si="0"/>
        <v>20</v>
      </c>
      <c r="G57" s="16">
        <f t="shared" si="1"/>
        <v>0</v>
      </c>
      <c r="H57" s="4"/>
    </row>
    <row r="58" spans="1:8" ht="12.75">
      <c r="A58" s="3">
        <v>840</v>
      </c>
      <c r="B58" s="1">
        <v>360</v>
      </c>
      <c r="C58" s="1">
        <v>574</v>
      </c>
      <c r="D58" s="2">
        <f t="shared" si="4"/>
        <v>18.027756377319946</v>
      </c>
      <c r="E58" s="23">
        <f>SUM(D$4:D58)*1000/190</f>
        <v>7282.136730716846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840</v>
      </c>
      <c r="B59" s="1">
        <v>400</v>
      </c>
      <c r="C59" s="1">
        <v>558</v>
      </c>
      <c r="D59" s="2">
        <f t="shared" si="4"/>
        <v>43.08131845707603</v>
      </c>
      <c r="E59" s="23">
        <f>SUM(D$4:D59)*1000/190</f>
        <v>7508.880512069878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840</v>
      </c>
      <c r="B60" s="1">
        <v>423</v>
      </c>
      <c r="C60" s="1">
        <v>534</v>
      </c>
      <c r="D60" s="2">
        <f t="shared" si="4"/>
        <v>33.24154027718932</v>
      </c>
      <c r="E60" s="23">
        <f>SUM(D$4:D60)*1000/190</f>
        <v>7683.8359872129795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840</v>
      </c>
      <c r="B61" s="1">
        <v>453</v>
      </c>
      <c r="C61" s="1">
        <v>510</v>
      </c>
      <c r="D61" s="2">
        <f t="shared" si="4"/>
        <v>38.41874542459709</v>
      </c>
      <c r="E61" s="23">
        <f>SUM(D$4:D61)*1000/190</f>
        <v>7886.039910500333</v>
      </c>
      <c r="F61" s="5">
        <f t="shared" si="0"/>
        <v>0</v>
      </c>
      <c r="G61" s="16">
        <f t="shared" si="1"/>
        <v>0</v>
      </c>
      <c r="H61" s="4" t="s">
        <v>11</v>
      </c>
    </row>
    <row r="62" spans="1:8" ht="12.75">
      <c r="A62" s="3">
        <v>840</v>
      </c>
      <c r="B62" s="1">
        <v>473</v>
      </c>
      <c r="C62" s="1">
        <v>493</v>
      </c>
      <c r="D62" s="2">
        <f t="shared" si="4"/>
        <v>26.248809496813376</v>
      </c>
      <c r="E62" s="23">
        <f>SUM(D$4:D62)*1000/190</f>
        <v>8024.19153943093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840</v>
      </c>
      <c r="B63" s="1">
        <v>477</v>
      </c>
      <c r="C63" s="1">
        <v>492</v>
      </c>
      <c r="D63" s="2">
        <f t="shared" si="4"/>
        <v>4.123105625617661</v>
      </c>
      <c r="E63" s="23">
        <f>SUM(D$4:D63)*1000/190</f>
        <v>8045.892095355233</v>
      </c>
      <c r="F63" s="5">
        <f t="shared" si="0"/>
        <v>0</v>
      </c>
      <c r="G63" s="16">
        <f t="shared" si="1"/>
        <v>20</v>
      </c>
      <c r="H63" s="4"/>
    </row>
    <row r="64" spans="1:8" ht="12.75">
      <c r="A64" s="3">
        <v>860</v>
      </c>
      <c r="B64" s="1">
        <v>488</v>
      </c>
      <c r="C64" s="1">
        <v>479</v>
      </c>
      <c r="D64" s="2">
        <f t="shared" si="4"/>
        <v>17.029386365926403</v>
      </c>
      <c r="E64" s="23">
        <f>SUM(D$4:D64)*1000/190</f>
        <v>8135.520444649583</v>
      </c>
      <c r="F64" s="5">
        <f t="shared" si="0"/>
        <v>0</v>
      </c>
      <c r="G64" s="16">
        <f t="shared" si="1"/>
        <v>20</v>
      </c>
      <c r="H64" s="4"/>
    </row>
    <row r="65" spans="1:8" ht="12.75">
      <c r="A65" s="3">
        <v>880</v>
      </c>
      <c r="B65" s="1">
        <v>499</v>
      </c>
      <c r="C65" s="1">
        <v>470</v>
      </c>
      <c r="D65" s="2">
        <f t="shared" si="4"/>
        <v>14.212670403551895</v>
      </c>
      <c r="E65" s="23">
        <f>SUM(D$4:D65)*1000/190</f>
        <v>8210.32397308933</v>
      </c>
      <c r="F65" s="5">
        <f t="shared" si="0"/>
        <v>0</v>
      </c>
      <c r="G65" s="16">
        <f t="shared" si="1"/>
        <v>20</v>
      </c>
      <c r="H65" s="4"/>
    </row>
    <row r="66" spans="1:8" ht="12.75">
      <c r="A66" s="3">
        <v>900</v>
      </c>
      <c r="B66" s="1">
        <v>506</v>
      </c>
      <c r="C66" s="1">
        <v>461</v>
      </c>
      <c r="D66" s="2">
        <f t="shared" si="4"/>
        <v>11.40175425099138</v>
      </c>
      <c r="E66" s="23">
        <f>SUM(D$4:D66)*1000/190</f>
        <v>8270.333205989285</v>
      </c>
      <c r="F66" s="5">
        <f t="shared" si="0"/>
        <v>0</v>
      </c>
      <c r="G66" s="16">
        <f t="shared" si="1"/>
        <v>20</v>
      </c>
      <c r="H66" s="4"/>
    </row>
    <row r="67" spans="1:8" ht="12.75">
      <c r="A67" s="3">
        <v>920</v>
      </c>
      <c r="B67" s="1">
        <v>515</v>
      </c>
      <c r="C67" s="1">
        <v>448</v>
      </c>
      <c r="D67" s="2">
        <f t="shared" si="4"/>
        <v>15.811388300841896</v>
      </c>
      <c r="E67" s="23">
        <f>SUM(D$4:D67)*1000/190</f>
        <v>8353.551039151609</v>
      </c>
      <c r="F67" s="5">
        <f t="shared" si="0"/>
        <v>0</v>
      </c>
      <c r="G67" s="16">
        <f t="shared" si="1"/>
        <v>18</v>
      </c>
      <c r="H67" s="4"/>
    </row>
    <row r="68" spans="1:9" ht="12.75">
      <c r="A68" s="3">
        <v>938</v>
      </c>
      <c r="B68" s="1">
        <v>512</v>
      </c>
      <c r="C68" s="1">
        <v>429</v>
      </c>
      <c r="D68" s="2">
        <f t="shared" si="4"/>
        <v>19.235384061671343</v>
      </c>
      <c r="E68" s="23">
        <f>SUM(D$4:D68)*1000/190</f>
        <v>8454.789902634091</v>
      </c>
      <c r="F68" s="5">
        <f t="shared" si="0"/>
        <v>18</v>
      </c>
      <c r="G68" s="16">
        <f t="shared" si="1"/>
        <v>0</v>
      </c>
      <c r="H68" s="4" t="s">
        <v>16</v>
      </c>
      <c r="I68">
        <f>SUM(G44:G68)</f>
        <v>206</v>
      </c>
    </row>
    <row r="69" spans="1:8" ht="12.75">
      <c r="A69" s="3">
        <v>920</v>
      </c>
      <c r="B69" s="1">
        <v>537</v>
      </c>
      <c r="C69" s="1">
        <v>435</v>
      </c>
      <c r="D69" s="2">
        <f t="shared" si="4"/>
        <v>25.709920264364882</v>
      </c>
      <c r="E69" s="23">
        <f>SUM(D$4:D69)*1000/190</f>
        <v>8590.105272446537</v>
      </c>
      <c r="F69" s="5">
        <f aca="true" t="shared" si="5" ref="F69:F96">IF(A69-A70&gt;0,A69-A70,0)</f>
        <v>20</v>
      </c>
      <c r="G69" s="16">
        <f aca="true" t="shared" si="6" ref="G69:G96">IF(A70-A69&gt;0,A70-A69,0)</f>
        <v>0</v>
      </c>
      <c r="H69" s="4"/>
    </row>
    <row r="70" spans="1:8" ht="12.75">
      <c r="A70" s="3">
        <v>900</v>
      </c>
      <c r="B70" s="1">
        <v>529</v>
      </c>
      <c r="C70" s="1">
        <v>463</v>
      </c>
      <c r="D70" s="2">
        <f t="shared" si="4"/>
        <v>29.120439557122072</v>
      </c>
      <c r="E70" s="23">
        <f>SUM(D$4:D70)*1000/190</f>
        <v>8743.370743799811</v>
      </c>
      <c r="F70" s="5">
        <f t="shared" si="5"/>
        <v>20</v>
      </c>
      <c r="G70" s="16">
        <f t="shared" si="6"/>
        <v>0</v>
      </c>
      <c r="H70" s="4"/>
    </row>
    <row r="71" spans="1:8" ht="12.75">
      <c r="A71" s="3">
        <v>880</v>
      </c>
      <c r="B71" s="1">
        <v>538</v>
      </c>
      <c r="C71" s="1">
        <v>487</v>
      </c>
      <c r="D71" s="2">
        <f t="shared" si="4"/>
        <v>25.632011235952593</v>
      </c>
      <c r="E71" s="23">
        <f>SUM(D$4:D71)*1000/190</f>
        <v>8878.276066094299</v>
      </c>
      <c r="F71" s="5">
        <f t="shared" si="5"/>
        <v>20</v>
      </c>
      <c r="G71" s="16">
        <f t="shared" si="6"/>
        <v>0</v>
      </c>
      <c r="H71" s="4"/>
    </row>
    <row r="72" spans="1:8" ht="12.75">
      <c r="A72" s="3">
        <v>860</v>
      </c>
      <c r="B72" s="1">
        <v>546</v>
      </c>
      <c r="C72" s="1">
        <v>506</v>
      </c>
      <c r="D72" s="2">
        <f t="shared" si="4"/>
        <v>20.615528128088304</v>
      </c>
      <c r="E72" s="23">
        <f>SUM(D$4:D72)*1000/190</f>
        <v>8986.778845715817</v>
      </c>
      <c r="F72" s="5">
        <f t="shared" si="5"/>
        <v>20</v>
      </c>
      <c r="G72" s="16">
        <f t="shared" si="6"/>
        <v>0</v>
      </c>
      <c r="H72" s="4"/>
    </row>
    <row r="73" spans="1:8" ht="12.75">
      <c r="A73" s="3">
        <v>840</v>
      </c>
      <c r="B73" s="1">
        <v>556</v>
      </c>
      <c r="C73" s="1">
        <v>527</v>
      </c>
      <c r="D73" s="2">
        <f t="shared" si="4"/>
        <v>23.259406699226016</v>
      </c>
      <c r="E73" s="23">
        <f>SUM(D$4:D73)*1000/190</f>
        <v>9109.196775711744</v>
      </c>
      <c r="F73" s="5">
        <f t="shared" si="5"/>
        <v>10</v>
      </c>
      <c r="G73" s="16">
        <f t="shared" si="6"/>
        <v>0</v>
      </c>
      <c r="H73" s="4" t="s">
        <v>12</v>
      </c>
    </row>
    <row r="74" spans="1:8" ht="12.75">
      <c r="A74" s="3">
        <v>830</v>
      </c>
      <c r="B74" s="1">
        <v>596</v>
      </c>
      <c r="C74" s="1">
        <v>540</v>
      </c>
      <c r="D74" s="2">
        <f t="shared" si="4"/>
        <v>42.05948168962618</v>
      </c>
      <c r="E74" s="23">
        <f>SUM(D$4:D74)*1000/190</f>
        <v>9330.562468815038</v>
      </c>
      <c r="F74" s="5">
        <f t="shared" si="5"/>
        <v>10</v>
      </c>
      <c r="G74" s="16">
        <f t="shared" si="6"/>
        <v>0</v>
      </c>
      <c r="H74" s="4"/>
    </row>
    <row r="75" spans="1:8" ht="12.75">
      <c r="A75" s="3">
        <v>820</v>
      </c>
      <c r="B75" s="1">
        <v>627</v>
      </c>
      <c r="C75" s="1">
        <v>536</v>
      </c>
      <c r="D75" s="2">
        <f t="shared" si="4"/>
        <v>31.25699921617557</v>
      </c>
      <c r="E75" s="23">
        <f>SUM(D$4:D75)*1000/190</f>
        <v>9495.072991005436</v>
      </c>
      <c r="F75" s="5">
        <f t="shared" si="5"/>
        <v>20</v>
      </c>
      <c r="G75" s="16">
        <f t="shared" si="6"/>
        <v>0</v>
      </c>
      <c r="H75" s="4"/>
    </row>
    <row r="76" spans="1:8" ht="12.75">
      <c r="A76" s="3">
        <v>800</v>
      </c>
      <c r="B76" s="1">
        <v>651</v>
      </c>
      <c r="C76" s="1">
        <v>547</v>
      </c>
      <c r="D76" s="2">
        <f t="shared" si="4"/>
        <v>26.40075756488817</v>
      </c>
      <c r="E76" s="23">
        <f>SUM(D$4:D76)*1000/190</f>
        <v>9634.024346610111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790</v>
      </c>
      <c r="B77" s="1">
        <v>693</v>
      </c>
      <c r="C77" s="1">
        <v>579</v>
      </c>
      <c r="D77" s="2">
        <f t="shared" si="4"/>
        <v>52.80151512977634</v>
      </c>
      <c r="E77" s="23">
        <f>SUM(D$4:D77)*1000/190</f>
        <v>9911.92705781946</v>
      </c>
      <c r="F77" s="5">
        <f t="shared" si="5"/>
        <v>10</v>
      </c>
      <c r="G77" s="16">
        <f t="shared" si="6"/>
        <v>0</v>
      </c>
      <c r="H77" s="4"/>
    </row>
    <row r="78" spans="1:8" ht="12.75">
      <c r="A78" s="3">
        <v>780</v>
      </c>
      <c r="B78" s="1">
        <v>713</v>
      </c>
      <c r="C78" s="1">
        <v>608</v>
      </c>
      <c r="D78" s="2">
        <f t="shared" si="4"/>
        <v>35.22782990761707</v>
      </c>
      <c r="E78" s="23">
        <f>SUM(D$4:D78)*1000/190</f>
        <v>10097.33668891218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780</v>
      </c>
      <c r="B79" s="1">
        <v>737</v>
      </c>
      <c r="C79" s="1">
        <v>620</v>
      </c>
      <c r="D79" s="2">
        <f t="shared" si="4"/>
        <v>26.832815729997478</v>
      </c>
      <c r="E79" s="23">
        <f>SUM(D$4:D79)*1000/190</f>
        <v>10238.562034859537</v>
      </c>
      <c r="F79" s="5">
        <f t="shared" si="5"/>
        <v>20</v>
      </c>
      <c r="G79" s="16">
        <f t="shared" si="6"/>
        <v>0</v>
      </c>
      <c r="H79" s="4"/>
    </row>
    <row r="80" spans="1:8" ht="12.75">
      <c r="A80" s="3">
        <v>760</v>
      </c>
      <c r="B80" s="1">
        <v>752</v>
      </c>
      <c r="C80" s="1">
        <v>620</v>
      </c>
      <c r="D80" s="2">
        <f t="shared" si="4"/>
        <v>15</v>
      </c>
      <c r="E80" s="23">
        <f>SUM(D$4:D80)*1000/190</f>
        <v>10317.509403280588</v>
      </c>
      <c r="F80" s="5">
        <f t="shared" si="5"/>
        <v>20</v>
      </c>
      <c r="G80" s="16">
        <f t="shared" si="6"/>
        <v>0</v>
      </c>
      <c r="H80" s="4"/>
    </row>
    <row r="81" spans="1:8" ht="12.75">
      <c r="A81" s="3">
        <v>740</v>
      </c>
      <c r="B81" s="1">
        <v>804</v>
      </c>
      <c r="C81" s="1">
        <v>626</v>
      </c>
      <c r="D81" s="2">
        <f t="shared" si="4"/>
        <v>52.3450093132096</v>
      </c>
      <c r="E81" s="23">
        <f>SUM(D$4:D81)*1000/190</f>
        <v>10593.009452297481</v>
      </c>
      <c r="F81" s="5">
        <f t="shared" si="5"/>
        <v>20</v>
      </c>
      <c r="G81" s="16">
        <f t="shared" si="6"/>
        <v>0</v>
      </c>
      <c r="H81" s="4"/>
    </row>
    <row r="82" spans="1:8" ht="12.75">
      <c r="A82" s="3">
        <v>720</v>
      </c>
      <c r="B82" s="1">
        <v>829</v>
      </c>
      <c r="C82" s="1">
        <v>637</v>
      </c>
      <c r="D82" s="2">
        <f t="shared" si="4"/>
        <v>27.313000567495326</v>
      </c>
      <c r="E82" s="23">
        <f>SUM(D$4:D82)*1000/190</f>
        <v>10736.762086863246</v>
      </c>
      <c r="F82" s="5">
        <f t="shared" si="5"/>
        <v>20</v>
      </c>
      <c r="G82" s="16">
        <f t="shared" si="6"/>
        <v>0</v>
      </c>
      <c r="H82" s="4"/>
    </row>
    <row r="83" spans="1:8" ht="12.75">
      <c r="A83" s="3">
        <v>700</v>
      </c>
      <c r="B83" s="1">
        <v>855</v>
      </c>
      <c r="C83" s="1">
        <v>644</v>
      </c>
      <c r="D83" s="2">
        <f t="shared" si="4"/>
        <v>26.92582403567252</v>
      </c>
      <c r="E83" s="23">
        <f>SUM(D$4:D83)*1000/190</f>
        <v>10878.476950208891</v>
      </c>
      <c r="F83" s="5">
        <f t="shared" si="5"/>
        <v>0</v>
      </c>
      <c r="G83" s="16">
        <f t="shared" si="6"/>
        <v>0</v>
      </c>
      <c r="H83" s="4" t="s">
        <v>13</v>
      </c>
    </row>
    <row r="84" spans="1:8" ht="12.75">
      <c r="A84" s="3">
        <v>700</v>
      </c>
      <c r="B84" s="1">
        <v>869</v>
      </c>
      <c r="C84" s="1">
        <v>662</v>
      </c>
      <c r="D84" s="2">
        <f t="shared" si="4"/>
        <v>22.80350850198276</v>
      </c>
      <c r="E84" s="23">
        <f>SUM(D$4:D84)*1000/190</f>
        <v>10998.4954160088</v>
      </c>
      <c r="F84" s="5">
        <f t="shared" si="5"/>
        <v>20</v>
      </c>
      <c r="G84" s="16">
        <f t="shared" si="6"/>
        <v>0</v>
      </c>
      <c r="H84" s="4"/>
    </row>
    <row r="85" spans="1:8" ht="12.75">
      <c r="A85" s="3">
        <v>680</v>
      </c>
      <c r="B85" s="1">
        <v>869</v>
      </c>
      <c r="C85" s="1">
        <v>683</v>
      </c>
      <c r="D85" s="2">
        <f t="shared" si="4"/>
        <v>21</v>
      </c>
      <c r="E85" s="23">
        <f>SUM(D$4:D85)*1000/190</f>
        <v>11109.021731798275</v>
      </c>
      <c r="F85" s="5">
        <f t="shared" si="5"/>
        <v>20</v>
      </c>
      <c r="G85" s="16">
        <f t="shared" si="6"/>
        <v>0</v>
      </c>
      <c r="H85" s="4"/>
    </row>
    <row r="86" spans="1:8" ht="12.75">
      <c r="A86" s="3">
        <v>660</v>
      </c>
      <c r="B86" s="1">
        <v>871</v>
      </c>
      <c r="C86" s="1">
        <v>706</v>
      </c>
      <c r="D86" s="2">
        <f t="shared" si="4"/>
        <v>23.08679276123039</v>
      </c>
      <c r="E86" s="23">
        <f>SUM(D$4:D86)*1000/190</f>
        <v>11230.531167383699</v>
      </c>
      <c r="F86" s="5">
        <f t="shared" si="5"/>
        <v>20</v>
      </c>
      <c r="G86" s="16">
        <f t="shared" si="6"/>
        <v>0</v>
      </c>
      <c r="H86" s="4"/>
    </row>
    <row r="87" spans="1:8" ht="12.75">
      <c r="A87" s="3">
        <v>640</v>
      </c>
      <c r="B87" s="1">
        <v>872</v>
      </c>
      <c r="C87" s="1">
        <v>747</v>
      </c>
      <c r="D87" s="2">
        <f t="shared" si="4"/>
        <v>41.012193308819754</v>
      </c>
      <c r="E87" s="23">
        <f>SUM(D$4:D87)*1000/190</f>
        <v>11446.384816377486</v>
      </c>
      <c r="F87" s="5">
        <f t="shared" si="5"/>
        <v>0</v>
      </c>
      <c r="G87" s="16">
        <f t="shared" si="6"/>
        <v>1</v>
      </c>
      <c r="H87" s="4"/>
    </row>
    <row r="88" spans="1:8" ht="12.75">
      <c r="A88" s="3">
        <v>641</v>
      </c>
      <c r="B88" s="1">
        <v>878</v>
      </c>
      <c r="C88" s="1">
        <v>778</v>
      </c>
      <c r="D88" s="2">
        <f t="shared" si="4"/>
        <v>31.575306807693888</v>
      </c>
      <c r="E88" s="23">
        <f>SUM(D$4:D88)*1000/190</f>
        <v>11612.570641681137</v>
      </c>
      <c r="F88" s="5">
        <f t="shared" si="5"/>
        <v>21</v>
      </c>
      <c r="G88" s="16">
        <f t="shared" si="6"/>
        <v>0</v>
      </c>
      <c r="H88" s="4"/>
    </row>
    <row r="89" spans="1:8" ht="12.75">
      <c r="A89" s="3">
        <v>620</v>
      </c>
      <c r="B89" s="1">
        <v>893</v>
      </c>
      <c r="C89" s="1">
        <v>799</v>
      </c>
      <c r="D89" s="2">
        <f t="shared" si="4"/>
        <v>25.80697580112788</v>
      </c>
      <c r="E89" s="23">
        <f>SUM(D$4:D89)*1000/190</f>
        <v>11748.396830108128</v>
      </c>
      <c r="F89" s="5">
        <f t="shared" si="5"/>
        <v>20</v>
      </c>
      <c r="G89" s="16">
        <f t="shared" si="6"/>
        <v>0</v>
      </c>
      <c r="H89" s="4"/>
    </row>
    <row r="90" spans="1:8" ht="12.75">
      <c r="A90" s="3">
        <v>600</v>
      </c>
      <c r="B90" s="1">
        <v>906</v>
      </c>
      <c r="C90" s="1">
        <v>825</v>
      </c>
      <c r="D90" s="2">
        <f t="shared" si="4"/>
        <v>29.068883707497267</v>
      </c>
      <c r="E90" s="23">
        <f>SUM(D$4:D90)*1000/190</f>
        <v>11901.390954884426</v>
      </c>
      <c r="F90" s="5">
        <f t="shared" si="5"/>
        <v>20</v>
      </c>
      <c r="G90" s="16">
        <f t="shared" si="6"/>
        <v>0</v>
      </c>
      <c r="H90" s="4"/>
    </row>
    <row r="91" spans="1:8" ht="12.75">
      <c r="A91" s="3">
        <v>580</v>
      </c>
      <c r="B91" s="1">
        <v>937</v>
      </c>
      <c r="C91" s="1">
        <v>845</v>
      </c>
      <c r="D91" s="2">
        <f t="shared" si="4"/>
        <v>36.89173349139343</v>
      </c>
      <c r="E91" s="23">
        <f>SUM(D$4:D91)*1000/190</f>
        <v>12095.557973260182</v>
      </c>
      <c r="F91" s="5">
        <f t="shared" si="5"/>
        <v>20</v>
      </c>
      <c r="G91" s="16">
        <f t="shared" si="6"/>
        <v>0</v>
      </c>
      <c r="H91" s="4"/>
    </row>
    <row r="92" spans="1:8" ht="12.75">
      <c r="A92" s="3">
        <v>560</v>
      </c>
      <c r="B92" s="1">
        <v>956</v>
      </c>
      <c r="C92" s="1">
        <v>854</v>
      </c>
      <c r="D92" s="2">
        <f t="shared" si="4"/>
        <v>21.02379604162864</v>
      </c>
      <c r="E92" s="23">
        <f>SUM(D$4:D92)*1000/190</f>
        <v>12206.209531374016</v>
      </c>
      <c r="F92" s="5">
        <f t="shared" si="5"/>
        <v>20</v>
      </c>
      <c r="G92" s="16">
        <f t="shared" si="6"/>
        <v>0</v>
      </c>
      <c r="H92" s="4"/>
    </row>
    <row r="93" spans="1:8" ht="12.75">
      <c r="A93" s="3">
        <v>540</v>
      </c>
      <c r="B93" s="1">
        <v>970</v>
      </c>
      <c r="C93" s="1">
        <v>860</v>
      </c>
      <c r="D93" s="2">
        <f t="shared" si="4"/>
        <v>15.231546211727817</v>
      </c>
      <c r="E93" s="23">
        <f>SUM(D$4:D93)*1000/190</f>
        <v>12286.37556406732</v>
      </c>
      <c r="F93" s="5">
        <f t="shared" si="5"/>
        <v>20</v>
      </c>
      <c r="G93" s="16">
        <f t="shared" si="6"/>
        <v>0</v>
      </c>
      <c r="H93" s="4"/>
    </row>
    <row r="94" spans="1:8" ht="12.75">
      <c r="A94" s="3">
        <v>520</v>
      </c>
      <c r="B94" s="1">
        <v>983</v>
      </c>
      <c r="C94" s="1">
        <v>868</v>
      </c>
      <c r="D94" s="2">
        <f t="shared" si="4"/>
        <v>15.264337522473747</v>
      </c>
      <c r="E94" s="23">
        <f>SUM(D$4:D94)*1000/190</f>
        <v>12366.714182606656</v>
      </c>
      <c r="F94" s="5">
        <f t="shared" si="5"/>
        <v>20</v>
      </c>
      <c r="G94" s="16">
        <f t="shared" si="6"/>
        <v>0</v>
      </c>
      <c r="H94" s="4"/>
    </row>
    <row r="95" spans="1:8" ht="12.75">
      <c r="A95" s="3">
        <v>500</v>
      </c>
      <c r="B95" s="1">
        <v>1004</v>
      </c>
      <c r="C95" s="1">
        <v>884</v>
      </c>
      <c r="D95" s="2">
        <f t="shared" si="4"/>
        <v>26.40075756488817</v>
      </c>
      <c r="E95" s="23">
        <f>SUM(D$4:D95)*1000/190</f>
        <v>12505.66553821133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500</v>
      </c>
      <c r="B96" s="1">
        <v>31</v>
      </c>
      <c r="C96" s="1">
        <v>89</v>
      </c>
      <c r="D96" s="2">
        <v>0</v>
      </c>
      <c r="E96" s="23">
        <f>SUM(D$4:D96)*1000/190</f>
        <v>12505.66553821133</v>
      </c>
      <c r="F96" s="5">
        <f t="shared" si="5"/>
        <v>20</v>
      </c>
      <c r="G96" s="16">
        <f t="shared" si="6"/>
        <v>0</v>
      </c>
      <c r="H96" s="4"/>
    </row>
    <row r="97" spans="1:8" ht="12.75">
      <c r="A97" s="3">
        <v>480</v>
      </c>
      <c r="B97" s="1">
        <v>65</v>
      </c>
      <c r="C97" s="1">
        <v>130</v>
      </c>
      <c r="D97" s="2">
        <f t="shared" si="4"/>
        <v>53.2634959423431</v>
      </c>
      <c r="E97" s="23">
        <f>SUM(D$4:D97)*1000/190</f>
        <v>12785.999727381555</v>
      </c>
      <c r="F97" s="5">
        <f aca="true" t="shared" si="7" ref="F97:F111">IF(A97-A98&gt;0,A97-A98,0)</f>
        <v>20</v>
      </c>
      <c r="G97" s="16">
        <f aca="true" t="shared" si="8" ref="G97:G111">IF(A98-A97&gt;0,A98-A97,0)</f>
        <v>0</v>
      </c>
      <c r="H97" s="4"/>
    </row>
    <row r="98" spans="1:8" ht="12.75">
      <c r="A98" s="3">
        <v>460</v>
      </c>
      <c r="B98" s="1">
        <v>79</v>
      </c>
      <c r="C98" s="1">
        <v>141</v>
      </c>
      <c r="D98" s="2">
        <f t="shared" si="4"/>
        <v>17.804493814764857</v>
      </c>
      <c r="E98" s="23">
        <f>SUM(D$4:D98)*1000/190</f>
        <v>12879.707589564528</v>
      </c>
      <c r="F98" s="5">
        <f t="shared" si="7"/>
        <v>20</v>
      </c>
      <c r="G98" s="16">
        <f t="shared" si="8"/>
        <v>0</v>
      </c>
      <c r="H98" s="4"/>
    </row>
    <row r="99" spans="1:8" ht="12.75">
      <c r="A99" s="3">
        <v>440</v>
      </c>
      <c r="B99" s="1">
        <v>93</v>
      </c>
      <c r="C99" s="1">
        <v>148</v>
      </c>
      <c r="D99" s="2">
        <f aca="true" t="shared" si="9" ref="D99:D128">SQRT((B99-B98)*(B99-B98)+(C99-C98)*(C99-C98))</f>
        <v>15.652475842498529</v>
      </c>
      <c r="E99" s="23">
        <f>SUM(D$4:D99)*1000/190</f>
        <v>12962.089041367153</v>
      </c>
      <c r="F99" s="5">
        <f t="shared" si="7"/>
        <v>20</v>
      </c>
      <c r="G99" s="16">
        <f t="shared" si="8"/>
        <v>0</v>
      </c>
      <c r="H99" s="4"/>
    </row>
    <row r="100" spans="1:8" ht="12.75">
      <c r="A100" s="3">
        <v>420</v>
      </c>
      <c r="B100" s="1">
        <v>75</v>
      </c>
      <c r="C100" s="1">
        <v>164</v>
      </c>
      <c r="D100" s="2">
        <f t="shared" si="9"/>
        <v>24.08318915758459</v>
      </c>
      <c r="E100" s="23">
        <f>SUM(D$4:D100)*1000/190</f>
        <v>13088.842668512334</v>
      </c>
      <c r="F100" s="5">
        <f t="shared" si="7"/>
        <v>20</v>
      </c>
      <c r="G100" s="16">
        <f t="shared" si="8"/>
        <v>0</v>
      </c>
      <c r="H100" s="4"/>
    </row>
    <row r="101" spans="1:8" ht="12.75">
      <c r="A101" s="3">
        <v>400</v>
      </c>
      <c r="B101" s="1">
        <v>50</v>
      </c>
      <c r="C101" s="1">
        <v>189</v>
      </c>
      <c r="D101" s="2">
        <f t="shared" si="9"/>
        <v>35.35533905932738</v>
      </c>
      <c r="E101" s="23">
        <f>SUM(D$4:D101)*1000/190</f>
        <v>13274.923400403532</v>
      </c>
      <c r="F101" s="5">
        <f t="shared" si="7"/>
        <v>0</v>
      </c>
      <c r="G101" s="16">
        <f t="shared" si="8"/>
        <v>0</v>
      </c>
      <c r="H101" s="4"/>
    </row>
    <row r="102" spans="1:8" ht="12.75">
      <c r="A102" s="3">
        <v>400</v>
      </c>
      <c r="B102" s="1">
        <v>6</v>
      </c>
      <c r="C102" s="1">
        <v>205</v>
      </c>
      <c r="D102" s="2">
        <f t="shared" si="9"/>
        <v>46.8187996428785</v>
      </c>
      <c r="E102" s="23">
        <f>SUM(D$4:D102)*1000/190</f>
        <v>13521.338135366052</v>
      </c>
      <c r="F102" s="5">
        <f t="shared" si="7"/>
        <v>20</v>
      </c>
      <c r="G102" s="16">
        <f t="shared" si="8"/>
        <v>0</v>
      </c>
      <c r="H102" s="4"/>
    </row>
    <row r="103" spans="1:8" ht="12.75">
      <c r="A103" s="3">
        <v>380</v>
      </c>
      <c r="B103" s="1">
        <v>21</v>
      </c>
      <c r="C103" s="1">
        <v>239</v>
      </c>
      <c r="D103" s="2">
        <f t="shared" si="9"/>
        <v>37.16180835212409</v>
      </c>
      <c r="E103" s="23">
        <f>SUM(D$4:D103)*1000/190</f>
        <v>13716.92660037723</v>
      </c>
      <c r="F103" s="5">
        <f t="shared" si="7"/>
        <v>0</v>
      </c>
      <c r="G103" s="16">
        <f t="shared" si="8"/>
        <v>0</v>
      </c>
      <c r="H103" s="4"/>
    </row>
    <row r="104" spans="1:8" ht="12.75">
      <c r="A104" s="3">
        <v>380</v>
      </c>
      <c r="B104" s="1">
        <v>23</v>
      </c>
      <c r="C104" s="1">
        <v>291</v>
      </c>
      <c r="D104" s="2">
        <f t="shared" si="9"/>
        <v>52.03844732503075</v>
      </c>
      <c r="E104" s="23">
        <f>SUM(D$4:D104)*1000/190</f>
        <v>13990.81316524581</v>
      </c>
      <c r="F104" s="5">
        <f t="shared" si="7"/>
        <v>0</v>
      </c>
      <c r="G104" s="16">
        <f t="shared" si="8"/>
        <v>10</v>
      </c>
      <c r="H104" s="4"/>
    </row>
    <row r="105" spans="1:8" ht="12.75">
      <c r="A105" s="3">
        <v>390</v>
      </c>
      <c r="B105" s="1">
        <v>49</v>
      </c>
      <c r="C105" s="1">
        <v>310</v>
      </c>
      <c r="D105" s="2">
        <f t="shared" si="9"/>
        <v>32.202484376209235</v>
      </c>
      <c r="E105" s="23">
        <f>SUM(D$4:D105)*1000/190</f>
        <v>14160.299925120597</v>
      </c>
      <c r="F105" s="5">
        <f t="shared" si="7"/>
        <v>0</v>
      </c>
      <c r="G105" s="16">
        <f t="shared" si="8"/>
        <v>10</v>
      </c>
      <c r="H105" s="4"/>
    </row>
    <row r="106" spans="1:8" ht="12.75">
      <c r="A106" s="3">
        <v>400</v>
      </c>
      <c r="B106" s="1">
        <v>118</v>
      </c>
      <c r="C106" s="1">
        <v>366</v>
      </c>
      <c r="D106" s="2">
        <f t="shared" si="9"/>
        <v>88.86506625215557</v>
      </c>
      <c r="E106" s="23">
        <f>SUM(D$4:D106)*1000/190</f>
        <v>14628.010800131942</v>
      </c>
      <c r="F106" s="5">
        <f t="shared" si="7"/>
        <v>20</v>
      </c>
      <c r="G106" s="16">
        <f t="shared" si="8"/>
        <v>0</v>
      </c>
      <c r="H106" s="4"/>
    </row>
    <row r="107" spans="1:8" ht="12.75">
      <c r="A107" s="3">
        <v>380</v>
      </c>
      <c r="B107" s="1">
        <v>138</v>
      </c>
      <c r="C107" s="1">
        <v>411</v>
      </c>
      <c r="D107" s="2">
        <f t="shared" si="9"/>
        <v>49.24428900898052</v>
      </c>
      <c r="E107" s="23">
        <f>SUM(D$4:D107)*1000/190</f>
        <v>14887.191268600258</v>
      </c>
      <c r="F107" s="5">
        <f t="shared" si="7"/>
        <v>20</v>
      </c>
      <c r="G107" s="16">
        <f t="shared" si="8"/>
        <v>0</v>
      </c>
      <c r="H107" s="4"/>
    </row>
    <row r="108" spans="1:8" ht="12.75">
      <c r="A108" s="3">
        <v>360</v>
      </c>
      <c r="B108" s="1">
        <v>160</v>
      </c>
      <c r="C108" s="1">
        <v>453</v>
      </c>
      <c r="D108" s="2">
        <f t="shared" si="9"/>
        <v>47.41307836451879</v>
      </c>
      <c r="E108" s="23">
        <f>SUM(D$4:D108)*1000/190</f>
        <v>15136.733786308254</v>
      </c>
      <c r="F108" s="5">
        <f t="shared" si="7"/>
        <v>20</v>
      </c>
      <c r="G108" s="16">
        <f t="shared" si="8"/>
        <v>0</v>
      </c>
      <c r="H108" s="4"/>
    </row>
    <row r="109" spans="1:8" ht="12.75">
      <c r="A109" s="3">
        <v>340</v>
      </c>
      <c r="B109" s="1">
        <v>176</v>
      </c>
      <c r="C109" s="1">
        <v>477</v>
      </c>
      <c r="D109" s="2">
        <f t="shared" si="9"/>
        <v>28.844410203711913</v>
      </c>
      <c r="E109" s="23">
        <f>SUM(D$4:D109)*1000/190</f>
        <v>15288.546471590947</v>
      </c>
      <c r="F109" s="5">
        <f t="shared" si="7"/>
        <v>20</v>
      </c>
      <c r="G109" s="16">
        <f t="shared" si="8"/>
        <v>0</v>
      </c>
      <c r="H109" s="4"/>
    </row>
    <row r="110" spans="1:8" ht="12.75">
      <c r="A110" s="3">
        <v>320</v>
      </c>
      <c r="B110" s="1">
        <v>220</v>
      </c>
      <c r="C110" s="1">
        <v>526</v>
      </c>
      <c r="D110" s="2">
        <f t="shared" si="9"/>
        <v>65.85590330410783</v>
      </c>
      <c r="E110" s="23">
        <f>SUM(D$4:D110)*1000/190</f>
        <v>15635.15648898099</v>
      </c>
      <c r="F110" s="5">
        <f t="shared" si="7"/>
        <v>20</v>
      </c>
      <c r="G110" s="16">
        <f t="shared" si="8"/>
        <v>0</v>
      </c>
      <c r="H110" s="4"/>
    </row>
    <row r="111" spans="1:8" ht="12.75">
      <c r="A111" s="3">
        <v>300</v>
      </c>
      <c r="B111" s="1">
        <v>242</v>
      </c>
      <c r="C111" s="1">
        <v>567</v>
      </c>
      <c r="D111" s="2">
        <f t="shared" si="9"/>
        <v>46.52956049652737</v>
      </c>
      <c r="E111" s="23">
        <f>SUM(D$4:D111)*1000/190</f>
        <v>15880.048912646924</v>
      </c>
      <c r="F111" s="5">
        <f t="shared" si="7"/>
        <v>0</v>
      </c>
      <c r="G111" s="16">
        <f t="shared" si="8"/>
        <v>0</v>
      </c>
      <c r="H111" s="4"/>
    </row>
    <row r="112" spans="1:8" ht="12.75">
      <c r="A112" s="3">
        <v>300</v>
      </c>
      <c r="B112" s="1">
        <v>318</v>
      </c>
      <c r="C112" s="1">
        <v>574</v>
      </c>
      <c r="D112" s="2">
        <f t="shared" si="9"/>
        <v>76.32168761236873</v>
      </c>
      <c r="E112" s="23">
        <f>SUM(D$4:D112)*1000/190</f>
        <v>16281.7420053436</v>
      </c>
      <c r="F112" s="5">
        <f aca="true" t="shared" si="10" ref="F112:F127">IF(A112-A113&gt;0,A112-A113,0)</f>
        <v>10</v>
      </c>
      <c r="G112" s="16">
        <f aca="true" t="shared" si="11" ref="G112:G128">IF(A113-A112&gt;0,A113-A112,0)</f>
        <v>0</v>
      </c>
      <c r="H112" s="4"/>
    </row>
    <row r="113" spans="1:8" ht="12.75">
      <c r="A113" s="3">
        <v>290</v>
      </c>
      <c r="B113" s="1">
        <v>376</v>
      </c>
      <c r="C113" s="1">
        <v>577</v>
      </c>
      <c r="D113" s="2">
        <f t="shared" si="9"/>
        <v>58.077534382926416</v>
      </c>
      <c r="E113" s="23">
        <f>SUM(D$4:D113)*1000/190</f>
        <v>16587.41323893795</v>
      </c>
      <c r="F113" s="5">
        <f t="shared" si="10"/>
        <v>0</v>
      </c>
      <c r="G113" s="16">
        <f t="shared" si="11"/>
        <v>0</v>
      </c>
      <c r="H113" s="4"/>
    </row>
    <row r="114" spans="1:8" ht="12.75">
      <c r="A114" s="3">
        <v>290</v>
      </c>
      <c r="B114" s="1">
        <v>467</v>
      </c>
      <c r="C114" s="1">
        <v>585</v>
      </c>
      <c r="D114" s="2">
        <f t="shared" si="9"/>
        <v>91.35097153287424</v>
      </c>
      <c r="E114" s="23">
        <f>SUM(D$4:D114)*1000/190</f>
        <v>17068.207825953075</v>
      </c>
      <c r="F114" s="5">
        <f t="shared" si="10"/>
        <v>10</v>
      </c>
      <c r="G114" s="16">
        <f t="shared" si="11"/>
        <v>0</v>
      </c>
      <c r="H114" s="4"/>
    </row>
    <row r="115" spans="1:8" ht="12.75">
      <c r="A115" s="3">
        <v>280</v>
      </c>
      <c r="B115" s="1">
        <v>532</v>
      </c>
      <c r="C115" s="1">
        <v>597</v>
      </c>
      <c r="D115" s="2">
        <f t="shared" si="9"/>
        <v>66.09841147864296</v>
      </c>
      <c r="E115" s="23">
        <f>SUM(D$4:D115)*1000/190</f>
        <v>17416.09420215646</v>
      </c>
      <c r="F115" s="5">
        <f t="shared" si="10"/>
        <v>20</v>
      </c>
      <c r="G115" s="16">
        <f t="shared" si="11"/>
        <v>0</v>
      </c>
      <c r="H115" s="4"/>
    </row>
    <row r="116" spans="1:8" ht="12.75">
      <c r="A116" s="3">
        <v>260</v>
      </c>
      <c r="B116" s="1">
        <v>622</v>
      </c>
      <c r="C116" s="1">
        <v>615</v>
      </c>
      <c r="D116" s="2">
        <f t="shared" si="9"/>
        <v>91.78235124467012</v>
      </c>
      <c r="E116" s="23">
        <f>SUM(D$4:D116)*1000/190</f>
        <v>17899.15920870736</v>
      </c>
      <c r="F116" s="5">
        <f t="shared" si="10"/>
        <v>0</v>
      </c>
      <c r="G116" s="16">
        <f t="shared" si="11"/>
        <v>0</v>
      </c>
      <c r="H116" s="4"/>
    </row>
    <row r="117" spans="1:8" ht="12.75">
      <c r="A117" s="3">
        <v>260</v>
      </c>
      <c r="B117" s="1">
        <v>644</v>
      </c>
      <c r="C117" s="1">
        <v>627</v>
      </c>
      <c r="D117" s="2">
        <f t="shared" si="9"/>
        <v>25.059928172283335</v>
      </c>
      <c r="E117" s="23">
        <f>SUM(D$4:D117)*1000/190</f>
        <v>18031.053567508847</v>
      </c>
      <c r="F117" s="5">
        <f t="shared" si="10"/>
        <v>0</v>
      </c>
      <c r="G117" s="16">
        <f t="shared" si="11"/>
        <v>0</v>
      </c>
      <c r="H117" s="4"/>
    </row>
    <row r="118" spans="1:8" ht="12.75">
      <c r="A118" s="3">
        <v>260</v>
      </c>
      <c r="B118" s="1">
        <v>676</v>
      </c>
      <c r="C118" s="1">
        <v>651</v>
      </c>
      <c r="D118" s="2">
        <f t="shared" si="9"/>
        <v>40</v>
      </c>
      <c r="E118" s="23">
        <f>SUM(D$4:D118)*1000/190</f>
        <v>18241.579883298324</v>
      </c>
      <c r="F118" s="5">
        <f t="shared" si="10"/>
        <v>0</v>
      </c>
      <c r="G118" s="16">
        <f t="shared" si="11"/>
        <v>0</v>
      </c>
      <c r="H118" s="4"/>
    </row>
    <row r="119" spans="1:8" ht="12.75">
      <c r="A119" s="3">
        <v>260</v>
      </c>
      <c r="B119" s="1">
        <v>701</v>
      </c>
      <c r="C119" s="1">
        <v>644</v>
      </c>
      <c r="D119" s="2">
        <f t="shared" si="9"/>
        <v>25.96150997149434</v>
      </c>
      <c r="E119" s="23">
        <f>SUM(D$4:D119)*1000/190</f>
        <v>18378.21940946408</v>
      </c>
      <c r="F119" s="5">
        <f t="shared" si="10"/>
        <v>10</v>
      </c>
      <c r="G119" s="16">
        <f t="shared" si="11"/>
        <v>0</v>
      </c>
      <c r="H119" s="4"/>
    </row>
    <row r="120" spans="1:8" ht="12.75">
      <c r="A120" s="25">
        <v>250</v>
      </c>
      <c r="B120" s="26">
        <v>718</v>
      </c>
      <c r="C120" s="26">
        <v>625</v>
      </c>
      <c r="D120" s="2">
        <f t="shared" si="9"/>
        <v>25.495097567963924</v>
      </c>
      <c r="E120" s="23">
        <f>SUM(D$4:D120)*1000/190</f>
        <v>18512.404133505996</v>
      </c>
      <c r="F120" s="5">
        <f t="shared" si="10"/>
        <v>10</v>
      </c>
      <c r="G120" s="16">
        <f t="shared" si="11"/>
        <v>0</v>
      </c>
      <c r="H120" s="29"/>
    </row>
    <row r="121" spans="1:8" ht="12.75">
      <c r="A121" s="25">
        <v>240</v>
      </c>
      <c r="B121" s="26">
        <v>734</v>
      </c>
      <c r="C121" s="26">
        <v>608</v>
      </c>
      <c r="D121" s="2">
        <f t="shared" si="9"/>
        <v>23.345235059857504</v>
      </c>
      <c r="E121" s="23">
        <f>SUM(D$4:D121)*1000/190</f>
        <v>18635.273791715776</v>
      </c>
      <c r="F121" s="5">
        <f t="shared" si="10"/>
        <v>0</v>
      </c>
      <c r="G121" s="16">
        <f t="shared" si="11"/>
        <v>0</v>
      </c>
      <c r="H121" s="29"/>
    </row>
    <row r="122" spans="1:8" ht="12.75">
      <c r="A122" s="25">
        <v>240</v>
      </c>
      <c r="B122" s="26">
        <v>750</v>
      </c>
      <c r="C122" s="26">
        <v>580</v>
      </c>
      <c r="D122" s="2">
        <f t="shared" si="9"/>
        <v>32.2490309931942</v>
      </c>
      <c r="E122" s="23">
        <f>SUM(D$4:D122)*1000/190</f>
        <v>18805.005533785217</v>
      </c>
      <c r="F122" s="5">
        <f t="shared" si="10"/>
        <v>0</v>
      </c>
      <c r="G122" s="16">
        <f t="shared" si="11"/>
        <v>5</v>
      </c>
      <c r="H122" s="29"/>
    </row>
    <row r="123" spans="1:8" ht="12.75">
      <c r="A123" s="25">
        <v>245</v>
      </c>
      <c r="B123" s="26">
        <v>762</v>
      </c>
      <c r="C123" s="26">
        <v>566</v>
      </c>
      <c r="D123" s="2">
        <f t="shared" si="9"/>
        <v>18.439088914585774</v>
      </c>
      <c r="E123" s="23">
        <f>SUM(D$4:D123)*1000/190</f>
        <v>18902.05337017777</v>
      </c>
      <c r="F123" s="5">
        <f t="shared" si="10"/>
        <v>0</v>
      </c>
      <c r="G123" s="16">
        <f t="shared" si="11"/>
        <v>5</v>
      </c>
      <c r="H123" s="29"/>
    </row>
    <row r="124" spans="1:8" ht="12.75">
      <c r="A124" s="25">
        <v>250</v>
      </c>
      <c r="B124" s="26">
        <v>849</v>
      </c>
      <c r="C124" s="26">
        <v>611</v>
      </c>
      <c r="D124" s="2">
        <f t="shared" si="9"/>
        <v>97.94896630388705</v>
      </c>
      <c r="E124" s="23">
        <f>SUM(D$4:D124)*1000/190</f>
        <v>19417.57424546139</v>
      </c>
      <c r="F124" s="5">
        <f t="shared" si="10"/>
        <v>10</v>
      </c>
      <c r="G124" s="16">
        <f t="shared" si="11"/>
        <v>0</v>
      </c>
      <c r="H124" s="29"/>
    </row>
    <row r="125" spans="1:8" ht="12.75">
      <c r="A125" s="25">
        <v>240</v>
      </c>
      <c r="B125" s="26">
        <v>867</v>
      </c>
      <c r="C125" s="26">
        <v>609</v>
      </c>
      <c r="D125" s="2">
        <f t="shared" si="9"/>
        <v>18.110770276274835</v>
      </c>
      <c r="E125" s="23">
        <f>SUM(D$4:D125)*1000/190</f>
        <v>19512.89408902073</v>
      </c>
      <c r="F125" s="5">
        <f t="shared" si="10"/>
        <v>10</v>
      </c>
      <c r="G125" s="16">
        <f t="shared" si="11"/>
        <v>0</v>
      </c>
      <c r="H125" s="29"/>
    </row>
    <row r="126" spans="1:8" ht="12.75">
      <c r="A126" s="25">
        <v>230</v>
      </c>
      <c r="B126" s="26">
        <v>931</v>
      </c>
      <c r="C126" s="26">
        <v>634</v>
      </c>
      <c r="D126" s="2">
        <f t="shared" si="9"/>
        <v>68.70953354520753</v>
      </c>
      <c r="E126" s="23">
        <f>SUM(D$4:D126)*1000/190</f>
        <v>19874.523212942877</v>
      </c>
      <c r="F126" s="5">
        <f t="shared" si="10"/>
        <v>0</v>
      </c>
      <c r="G126" s="16">
        <f t="shared" si="11"/>
        <v>0</v>
      </c>
      <c r="H126" s="29"/>
    </row>
    <row r="127" spans="1:8" ht="12.75">
      <c r="A127" s="25">
        <v>230</v>
      </c>
      <c r="B127" s="26">
        <v>967</v>
      </c>
      <c r="C127" s="26">
        <v>647</v>
      </c>
      <c r="D127" s="2">
        <f t="shared" si="9"/>
        <v>38.27531841800928</v>
      </c>
      <c r="E127" s="23">
        <f>SUM(D$4:D127)*1000/190</f>
        <v>20075.972257248188</v>
      </c>
      <c r="F127" s="5">
        <f t="shared" si="10"/>
        <v>0</v>
      </c>
      <c r="G127" s="16">
        <f t="shared" si="11"/>
        <v>0</v>
      </c>
      <c r="H127" s="29"/>
    </row>
    <row r="128" spans="1:9" ht="12.75">
      <c r="A128" s="25">
        <v>230</v>
      </c>
      <c r="B128" s="26">
        <v>984</v>
      </c>
      <c r="C128" s="26">
        <v>645</v>
      </c>
      <c r="D128" s="2">
        <f t="shared" si="9"/>
        <v>17.11724276862369</v>
      </c>
      <c r="E128" s="23">
        <f>SUM(D$4:D128)*1000/190</f>
        <v>20166.063008661997</v>
      </c>
      <c r="F128" s="5">
        <v>0</v>
      </c>
      <c r="G128" s="16">
        <f t="shared" si="11"/>
        <v>0</v>
      </c>
      <c r="H128" s="29" t="s">
        <v>15</v>
      </c>
      <c r="I128">
        <f>SUM(G68:G128)</f>
        <v>31</v>
      </c>
    </row>
    <row r="129" spans="1:8" ht="12.75">
      <c r="A129" s="25"/>
      <c r="B129" s="26"/>
      <c r="C129" s="26"/>
      <c r="D129" s="35"/>
      <c r="E129" s="36"/>
      <c r="F129" s="3"/>
      <c r="G129" s="39"/>
      <c r="H129" s="29"/>
    </row>
    <row r="130" spans="1:8" ht="12.75">
      <c r="A130" s="25"/>
      <c r="B130" s="26"/>
      <c r="C130" s="26"/>
      <c r="D130" s="35"/>
      <c r="E130" s="36"/>
      <c r="F130" s="37"/>
      <c r="G130" s="38"/>
      <c r="H130" s="29"/>
    </row>
    <row r="131" spans="1:8" ht="13.5" thickBot="1">
      <c r="A131" s="25"/>
      <c r="B131" s="26"/>
      <c r="C131" s="26"/>
      <c r="D131" s="26"/>
      <c r="E131" s="27"/>
      <c r="F131" s="25"/>
      <c r="G131" s="28"/>
      <c r="H131" s="29"/>
    </row>
    <row r="132" spans="1:8" ht="26.25" customHeight="1" thickBot="1">
      <c r="A132" s="30"/>
      <c r="B132" s="31"/>
      <c r="C132" s="31"/>
      <c r="D132" s="31"/>
      <c r="E132" s="32"/>
      <c r="F132" s="30">
        <f>SUM(F4:F131)</f>
        <v>921</v>
      </c>
      <c r="G132" s="33">
        <f>SUM(G4:G131)</f>
        <v>851</v>
      </c>
      <c r="H13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2005-03-31T05:13:13Z</dcterms:modified>
  <cp:category/>
  <cp:version/>
  <cp:contentType/>
  <cp:contentStatus/>
</cp:coreProperties>
</file>