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<sst xmlns="http://schemas.openxmlformats.org/spreadsheetml/2006/main" count="17" uniqueCount="14">
  <si>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</si>
  <si>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</si>
  <si>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</si>
  <si>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</si>
  <si>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</si>
  <si>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</si>
  <si>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</si>
  <si>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</si>
  <si>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</si>
  <si>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Piliscsaba, vasútállomás</t>
  </si>
  <si>
    <t>Bükkös-árok</t>
  </si>
  <si>
    <t>Nagy-szénás</t>
  </si>
  <si>
    <t>Remete-hegy</t>
  </si>
  <si>
    <t>Hűvösvölgy-Gyermekvasút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</si>
</sst>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.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Piliscsaba - Hűvösvölgy, gyermekvasút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14"/>
          <c:w val="0.83175"/>
          <c:h val="0.54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Adatlap!$E$4:$E$99</c:f>
              <c:numCache>
                <c:ptCount val="96"/>
                <c:pt idx="0">
                  <c:v>0</c:v>
                </c:pt>
                <c:pt idx="1">
                  <c:v>152.3405296178621</c:v>
                </c:pt>
                <c:pt idx="2">
                  <c:v>535.2353423454945</c:v>
                </c:pt>
                <c:pt idx="3">
                  <c:v>759.8383611475167</c:v>
                </c:pt>
                <c:pt idx="4">
                  <c:v>1164.1764177515972</c:v>
                </c:pt>
                <c:pt idx="5">
                  <c:v>1568.5144743556775</c:v>
                </c:pt>
                <c:pt idx="6">
                  <c:v>1754.905108787514</c:v>
                </c:pt>
                <c:pt idx="7">
                  <c:v>2311.266328582985</c:v>
                </c:pt>
                <c:pt idx="8">
                  <c:v>2387.0219955844473</c:v>
                </c:pt>
                <c:pt idx="9">
                  <c:v>2498.2590116777205</c:v>
                </c:pt>
                <c:pt idx="10">
                  <c:v>2648.004743932587</c:v>
                </c:pt>
                <c:pt idx="11">
                  <c:v>2778.1462664325745</c:v>
                </c:pt>
                <c:pt idx="12">
                  <c:v>3010.0468696157614</c:v>
                </c:pt>
                <c:pt idx="13">
                  <c:v>3351.634433458491</c:v>
                </c:pt>
                <c:pt idx="14">
                  <c:v>3735.8430332390644</c:v>
                </c:pt>
                <c:pt idx="15">
                  <c:v>4180.916913552569</c:v>
                </c:pt>
                <c:pt idx="16">
                  <c:v>4633.630365417801</c:v>
                </c:pt>
                <c:pt idx="17">
                  <c:v>4919.5405471343365</c:v>
                </c:pt>
                <c:pt idx="18">
                  <c:v>5118.710179141941</c:v>
                </c:pt>
                <c:pt idx="19">
                  <c:v>5475.725637508869</c:v>
                </c:pt>
                <c:pt idx="20">
                  <c:v>5684.234214178055</c:v>
                </c:pt>
                <c:pt idx="21">
                  <c:v>6047.198719704879</c:v>
                </c:pt>
                <c:pt idx="22">
                  <c:v>6271.739409376022</c:v>
                </c:pt>
                <c:pt idx="23">
                  <c:v>6520.472938974819</c:v>
                </c:pt>
                <c:pt idx="24">
                  <c:v>6748.968419204334</c:v>
                </c:pt>
                <c:pt idx="25">
                  <c:v>7099.175419064079</c:v>
                </c:pt>
                <c:pt idx="26">
                  <c:v>7438.171577363366</c:v>
                </c:pt>
                <c:pt idx="27">
                  <c:v>7603.806242363351</c:v>
                </c:pt>
                <c:pt idx="28">
                  <c:v>7813.452938195721</c:v>
                </c:pt>
                <c:pt idx="29">
                  <c:v>8055.744009981019</c:v>
                </c:pt>
                <c:pt idx="30">
                  <c:v>8269.817325580425</c:v>
                </c:pt>
                <c:pt idx="31">
                  <c:v>8426.952165844103</c:v>
                </c:pt>
                <c:pt idx="32">
                  <c:v>8723.248462140398</c:v>
                </c:pt>
                <c:pt idx="33">
                  <c:v>9177.566848102475</c:v>
                </c:pt>
                <c:pt idx="34">
                  <c:v>9398.33558931967</c:v>
                </c:pt>
                <c:pt idx="35">
                  <c:v>9568.719104537708</c:v>
                </c:pt>
                <c:pt idx="36">
                  <c:v>9761.314604254125</c:v>
                </c:pt>
                <c:pt idx="37">
                  <c:v>9937.513819125517</c:v>
                </c:pt>
                <c:pt idx="38">
                  <c:v>10371.892141914383</c:v>
                </c:pt>
                <c:pt idx="39">
                  <c:v>10700.999476096053</c:v>
                </c:pt>
                <c:pt idx="40">
                  <c:v>10700.999476096053</c:v>
                </c:pt>
                <c:pt idx="41">
                  <c:v>11007.923391699718</c:v>
                </c:pt>
                <c:pt idx="42">
                  <c:v>11300.128709614726</c:v>
                </c:pt>
                <c:pt idx="43">
                  <c:v>11300.128709614726</c:v>
                </c:pt>
                <c:pt idx="44">
                  <c:v>11597.603689442674</c:v>
                </c:pt>
                <c:pt idx="45">
                  <c:v>11900.487748307472</c:v>
                </c:pt>
                <c:pt idx="46">
                  <c:v>12451.819639486828</c:v>
                </c:pt>
                <c:pt idx="47">
                  <c:v>12951.784644840967</c:v>
                </c:pt>
                <c:pt idx="48">
                  <c:v>13206.1934338393</c:v>
                </c:pt>
                <c:pt idx="49">
                  <c:v>13587.879969222824</c:v>
                </c:pt>
                <c:pt idx="50">
                  <c:v>13668.470160819268</c:v>
                </c:pt>
                <c:pt idx="51">
                  <c:v>13899.584760478967</c:v>
                </c:pt>
                <c:pt idx="52">
                  <c:v>14095.351956246162</c:v>
                </c:pt>
                <c:pt idx="53">
                  <c:v>14444.918869667517</c:v>
                </c:pt>
                <c:pt idx="54">
                  <c:v>14622.384582167499</c:v>
                </c:pt>
                <c:pt idx="55">
                  <c:v>14850.634895502133</c:v>
                </c:pt>
                <c:pt idx="56">
                  <c:v>15131.257765474116</c:v>
                </c:pt>
                <c:pt idx="57">
                  <c:v>15271.04448307859</c:v>
                </c:pt>
                <c:pt idx="58">
                  <c:v>15437.101147909014</c:v>
                </c:pt>
                <c:pt idx="59">
                  <c:v>15610.416908270487</c:v>
                </c:pt>
                <c:pt idx="60">
                  <c:v>15784.939897714621</c:v>
                </c:pt>
                <c:pt idx="61">
                  <c:v>15996.712343176945</c:v>
                </c:pt>
                <c:pt idx="62">
                  <c:v>16144.954943453366</c:v>
                </c:pt>
                <c:pt idx="63">
                  <c:v>16310.589608453349</c:v>
                </c:pt>
                <c:pt idx="64">
                  <c:v>16441.267799302328</c:v>
                </c:pt>
                <c:pt idx="65">
                  <c:v>16517.575762804212</c:v>
                </c:pt>
                <c:pt idx="66">
                  <c:v>16544.030789259235</c:v>
                </c:pt>
                <c:pt idx="67">
                  <c:v>16591.94287993721</c:v>
                </c:pt>
                <c:pt idx="68">
                  <c:v>16630.461979880496</c:v>
                </c:pt>
                <c:pt idx="69">
                  <c:v>16799.525951400818</c:v>
                </c:pt>
                <c:pt idx="70">
                  <c:v>16863.89380886429</c:v>
                </c:pt>
                <c:pt idx="71">
                  <c:v>17105.432691626476</c:v>
                </c:pt>
                <c:pt idx="72">
                  <c:v>17259.690678262596</c:v>
                </c:pt>
                <c:pt idx="73">
                  <c:v>17416.73641455525</c:v>
                </c:pt>
                <c:pt idx="74">
                  <c:v>17671.255218170183</c:v>
                </c:pt>
                <c:pt idx="75">
                  <c:v>17882.895429810396</c:v>
                </c:pt>
                <c:pt idx="76">
                  <c:v>18150.65375634754</c:v>
                </c:pt>
                <c:pt idx="77">
                  <c:v>18439.34101276455</c:v>
                </c:pt>
                <c:pt idx="78">
                  <c:v>18767.89497459016</c:v>
                </c:pt>
                <c:pt idx="79">
                  <c:v>19004.16072656652</c:v>
                </c:pt>
                <c:pt idx="80">
                  <c:v>19436.374654998464</c:v>
                </c:pt>
                <c:pt idx="81">
                  <c:v>19918.29201105077</c:v>
                </c:pt>
                <c:pt idx="82">
                  <c:v>20401.166906220416</c:v>
                </c:pt>
                <c:pt idx="83">
                  <c:v>20401.166906220416</c:v>
                </c:pt>
                <c:pt idx="84">
                  <c:v>20595.714803689727</c:v>
                </c:pt>
                <c:pt idx="85">
                  <c:v>20702.71876356357</c:v>
                </c:pt>
                <c:pt idx="86">
                  <c:v>20804.493282408395</c:v>
                </c:pt>
                <c:pt idx="87">
                  <c:v>20907.226022297007</c:v>
                </c:pt>
                <c:pt idx="88">
                  <c:v>20976.21229113513</c:v>
                </c:pt>
                <c:pt idx="89">
                  <c:v>21073.773608143518</c:v>
                </c:pt>
                <c:pt idx="90">
                  <c:v>21133.63449967254</c:v>
                </c:pt>
                <c:pt idx="91">
                  <c:v>21242.19685167615</c:v>
                </c:pt>
                <c:pt idx="92">
                  <c:v>21364.004940916588</c:v>
                </c:pt>
                <c:pt idx="93">
                  <c:v>21634.053621449388</c:v>
                </c:pt>
                <c:pt idx="94">
                  <c:v>21771.314169291432</c:v>
                </c:pt>
              </c:numCache>
            </c:numRef>
          </c:xVal>
          <c:yVal>
            <c:numRef>
              <c:f>Adatlap!$A$4:$A$99</c:f>
              <c:numCache>
                <c:ptCount val="96"/>
                <c:pt idx="0">
                  <c:v>230</c:v>
                </c:pt>
                <c:pt idx="1">
                  <c:v>230</c:v>
                </c:pt>
                <c:pt idx="2">
                  <c:v>220</c:v>
                </c:pt>
                <c:pt idx="3">
                  <c:v>230</c:v>
                </c:pt>
                <c:pt idx="4">
                  <c:v>230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240</c:v>
                </c:pt>
                <c:pt idx="14">
                  <c:v>240</c:v>
                </c:pt>
                <c:pt idx="15">
                  <c:v>250</c:v>
                </c:pt>
                <c:pt idx="16">
                  <c:v>260</c:v>
                </c:pt>
                <c:pt idx="17">
                  <c:v>270</c:v>
                </c:pt>
                <c:pt idx="18">
                  <c:v>280</c:v>
                </c:pt>
                <c:pt idx="19">
                  <c:v>300</c:v>
                </c:pt>
                <c:pt idx="20">
                  <c:v>320</c:v>
                </c:pt>
                <c:pt idx="21">
                  <c:v>340</c:v>
                </c:pt>
                <c:pt idx="22">
                  <c:v>360</c:v>
                </c:pt>
                <c:pt idx="23">
                  <c:v>380</c:v>
                </c:pt>
                <c:pt idx="24">
                  <c:v>400</c:v>
                </c:pt>
                <c:pt idx="25">
                  <c:v>400</c:v>
                </c:pt>
                <c:pt idx="26">
                  <c:v>420</c:v>
                </c:pt>
                <c:pt idx="27">
                  <c:v>440</c:v>
                </c:pt>
                <c:pt idx="28">
                  <c:v>460</c:v>
                </c:pt>
                <c:pt idx="29">
                  <c:v>480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540</c:v>
                </c:pt>
                <c:pt idx="34">
                  <c:v>550</c:v>
                </c:pt>
                <c:pt idx="35">
                  <c:v>540</c:v>
                </c:pt>
                <c:pt idx="36">
                  <c:v>520</c:v>
                </c:pt>
                <c:pt idx="37">
                  <c:v>500</c:v>
                </c:pt>
                <c:pt idx="38">
                  <c:v>480</c:v>
                </c:pt>
                <c:pt idx="39">
                  <c:v>460</c:v>
                </c:pt>
                <c:pt idx="40">
                  <c:v>460</c:v>
                </c:pt>
                <c:pt idx="41">
                  <c:v>440</c:v>
                </c:pt>
                <c:pt idx="42">
                  <c:v>420</c:v>
                </c:pt>
                <c:pt idx="43">
                  <c:v>420</c:v>
                </c:pt>
                <c:pt idx="44">
                  <c:v>410</c:v>
                </c:pt>
                <c:pt idx="45">
                  <c:v>410</c:v>
                </c:pt>
                <c:pt idx="46">
                  <c:v>410</c:v>
                </c:pt>
                <c:pt idx="47">
                  <c:v>410</c:v>
                </c:pt>
                <c:pt idx="48">
                  <c:v>410</c:v>
                </c:pt>
                <c:pt idx="49">
                  <c:v>400</c:v>
                </c:pt>
                <c:pt idx="50">
                  <c:v>400</c:v>
                </c:pt>
                <c:pt idx="51">
                  <c:v>400</c:v>
                </c:pt>
                <c:pt idx="52">
                  <c:v>410</c:v>
                </c:pt>
                <c:pt idx="53">
                  <c:v>400</c:v>
                </c:pt>
                <c:pt idx="54">
                  <c:v>390</c:v>
                </c:pt>
                <c:pt idx="55">
                  <c:v>380</c:v>
                </c:pt>
                <c:pt idx="56">
                  <c:v>380</c:v>
                </c:pt>
                <c:pt idx="57">
                  <c:v>390</c:v>
                </c:pt>
                <c:pt idx="58">
                  <c:v>380</c:v>
                </c:pt>
                <c:pt idx="59">
                  <c:v>380</c:v>
                </c:pt>
                <c:pt idx="60">
                  <c:v>390</c:v>
                </c:pt>
                <c:pt idx="61">
                  <c:v>400</c:v>
                </c:pt>
                <c:pt idx="62">
                  <c:v>410</c:v>
                </c:pt>
                <c:pt idx="63">
                  <c:v>410</c:v>
                </c:pt>
                <c:pt idx="64">
                  <c:v>400</c:v>
                </c:pt>
                <c:pt idx="65">
                  <c:v>390</c:v>
                </c:pt>
                <c:pt idx="66">
                  <c:v>380</c:v>
                </c:pt>
                <c:pt idx="67">
                  <c:v>370</c:v>
                </c:pt>
                <c:pt idx="68">
                  <c:v>350</c:v>
                </c:pt>
                <c:pt idx="69">
                  <c:v>330</c:v>
                </c:pt>
                <c:pt idx="70">
                  <c:v>300</c:v>
                </c:pt>
                <c:pt idx="71">
                  <c:v>280</c:v>
                </c:pt>
                <c:pt idx="72">
                  <c:v>270</c:v>
                </c:pt>
                <c:pt idx="73">
                  <c:v>270</c:v>
                </c:pt>
                <c:pt idx="74">
                  <c:v>260</c:v>
                </c:pt>
                <c:pt idx="75">
                  <c:v>260</c:v>
                </c:pt>
                <c:pt idx="76">
                  <c:v>260</c:v>
                </c:pt>
                <c:pt idx="77">
                  <c:v>260</c:v>
                </c:pt>
                <c:pt idx="78">
                  <c:v>250</c:v>
                </c:pt>
                <c:pt idx="79">
                  <c:v>250</c:v>
                </c:pt>
                <c:pt idx="80">
                  <c:v>250</c:v>
                </c:pt>
                <c:pt idx="81">
                  <c:v>250</c:v>
                </c:pt>
                <c:pt idx="82">
                  <c:v>240</c:v>
                </c:pt>
                <c:pt idx="83">
                  <c:v>240</c:v>
                </c:pt>
                <c:pt idx="84">
                  <c:v>240</c:v>
                </c:pt>
                <c:pt idx="85">
                  <c:v>250</c:v>
                </c:pt>
                <c:pt idx="86">
                  <c:v>260</c:v>
                </c:pt>
                <c:pt idx="87">
                  <c:v>270</c:v>
                </c:pt>
                <c:pt idx="88">
                  <c:v>281</c:v>
                </c:pt>
                <c:pt idx="89">
                  <c:v>270</c:v>
                </c:pt>
                <c:pt idx="90">
                  <c:v>260</c:v>
                </c:pt>
                <c:pt idx="91">
                  <c:v>250</c:v>
                </c:pt>
                <c:pt idx="92">
                  <c:v>240</c:v>
                </c:pt>
                <c:pt idx="93">
                  <c:v>240</c:v>
                </c:pt>
                <c:pt idx="94">
                  <c:v>230</c:v>
                </c:pt>
              </c:numCache>
            </c:numRef>
          </c:yVal>
          <c:smooth val="0"/>
        </c:ser>
        <c:axId val="31906498"/>
        <c:axId val="18723027"/>
      </c:scatterChart>
      <c:valAx>
        <c:axId val="31906498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18723027"/>
        <c:crosses val="autoZero"/>
        <c:crossBetween val="midCat"/>
        <c:dispUnits/>
      </c:valAx>
      <c:valAx>
        <c:axId val="18723027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0649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0.78725</cdr:y>
    </cdr:from>
    <cdr:to>
      <cdr:x>0.1145</cdr:x>
      <cdr:y>0.905</cdr:y>
    </cdr:to>
    <cdr:sp>
      <cdr:nvSpPr>
        <cdr:cNvPr id="1" name="AutoShape 11"/>
        <cdr:cNvSpPr>
          <a:spLocks/>
        </cdr:cNvSpPr>
      </cdr:nvSpPr>
      <cdr:spPr>
        <a:xfrm rot="16200000">
          <a:off x="914400" y="4533900"/>
          <a:ext cx="133350" cy="6762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Piliscsaba, vá.</a:t>
          </a:r>
        </a:p>
      </cdr:txBody>
    </cdr:sp>
  </cdr:relSizeAnchor>
  <cdr:relSizeAnchor xmlns:cdr="http://schemas.openxmlformats.org/drawingml/2006/chartDrawing">
    <cdr:from>
      <cdr:x>0.4305</cdr:x>
      <cdr:y>0.78725</cdr:y>
    </cdr:from>
    <cdr:to>
      <cdr:x>0.44525</cdr:x>
      <cdr:y>0.89825</cdr:y>
    </cdr:to>
    <cdr:sp>
      <cdr:nvSpPr>
        <cdr:cNvPr id="2" name="AutoShape 12"/>
        <cdr:cNvSpPr>
          <a:spLocks/>
        </cdr:cNvSpPr>
      </cdr:nvSpPr>
      <cdr:spPr>
        <a:xfrm rot="16200000">
          <a:off x="3962400" y="4533900"/>
          <a:ext cx="133350" cy="6381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Nagy-szénás</a:t>
          </a:r>
        </a:p>
      </cdr:txBody>
    </cdr:sp>
  </cdr:relSizeAnchor>
  <cdr:relSizeAnchor xmlns:cdr="http://schemas.openxmlformats.org/drawingml/2006/chartDrawing">
    <cdr:from>
      <cdr:x>0.67675</cdr:x>
      <cdr:y>0.79475</cdr:y>
    </cdr:from>
    <cdr:to>
      <cdr:x>0.69075</cdr:x>
      <cdr:y>0.90425</cdr:y>
    </cdr:to>
    <cdr:sp>
      <cdr:nvSpPr>
        <cdr:cNvPr id="3" name="AutoShape 13"/>
        <cdr:cNvSpPr>
          <a:spLocks/>
        </cdr:cNvSpPr>
      </cdr:nvSpPr>
      <cdr:spPr>
        <a:xfrm rot="16200000">
          <a:off x="6238875" y="4572000"/>
          <a:ext cx="133350" cy="6286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Remete-hegy</a:t>
          </a:r>
        </a:p>
      </cdr:txBody>
    </cdr:sp>
  </cdr:relSizeAnchor>
  <cdr:relSizeAnchor xmlns:cdr="http://schemas.openxmlformats.org/drawingml/2006/chartDrawing">
    <cdr:from>
      <cdr:x>0.868</cdr:x>
      <cdr:y>0.67675</cdr:y>
    </cdr:from>
    <cdr:to>
      <cdr:x>0.88275</cdr:x>
      <cdr:y>0.90425</cdr:y>
    </cdr:to>
    <cdr:sp>
      <cdr:nvSpPr>
        <cdr:cNvPr id="4" name="AutoShape 15"/>
        <cdr:cNvSpPr>
          <a:spLocks/>
        </cdr:cNvSpPr>
      </cdr:nvSpPr>
      <cdr:spPr>
        <a:xfrm rot="16200000">
          <a:off x="8001000" y="3895725"/>
          <a:ext cx="133350" cy="13144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Hűvösvölgy, Gyermekvasút</a:t>
          </a:r>
        </a:p>
      </cdr:txBody>
    </cdr:sp>
  </cdr:relSizeAnchor>
  <cdr:relSizeAnchor xmlns:cdr="http://schemas.openxmlformats.org/drawingml/2006/chartDrawing">
    <cdr:from>
      <cdr:x>0.115</cdr:x>
      <cdr:y>0.601</cdr:y>
    </cdr:from>
    <cdr:to>
      <cdr:x>0.115</cdr:x>
      <cdr:y>0.91825</cdr:y>
    </cdr:to>
    <cdr:sp>
      <cdr:nvSpPr>
        <cdr:cNvPr id="5" name="Line 17"/>
        <cdr:cNvSpPr>
          <a:spLocks/>
        </cdr:cNvSpPr>
      </cdr:nvSpPr>
      <cdr:spPr>
        <a:xfrm>
          <a:off x="1057275" y="34575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0.44525</cdr:x>
      <cdr:y>0.33525</cdr:y>
    </cdr:from>
    <cdr:to>
      <cdr:x>0.44525</cdr:x>
      <cdr:y>0.91825</cdr:y>
    </cdr:to>
    <cdr:sp>
      <cdr:nvSpPr>
        <cdr:cNvPr id="6" name="Line 18"/>
        <cdr:cNvSpPr>
          <a:spLocks/>
        </cdr:cNvSpPr>
      </cdr:nvSpPr>
      <cdr:spPr>
        <a:xfrm>
          <a:off x="4105275" y="1924050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0.39775</cdr:y>
    </cdr:from>
    <cdr:to>
      <cdr:x>0.69075</cdr:x>
      <cdr:y>0.91825</cdr:y>
    </cdr:to>
    <cdr:sp>
      <cdr:nvSpPr>
        <cdr:cNvPr id="7" name="Line 19"/>
        <cdr:cNvSpPr>
          <a:spLocks/>
        </cdr:cNvSpPr>
      </cdr:nvSpPr>
      <cdr:spPr>
        <a:xfrm>
          <a:off x="6362700" y="2286000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0.882</cdr:x>
      <cdr:y>0.46975</cdr:y>
    </cdr:from>
    <cdr:to>
      <cdr:x>0.882</cdr:x>
      <cdr:y>0.91825</cdr:y>
    </cdr:to>
    <cdr:sp>
      <cdr:nvSpPr>
        <cdr:cNvPr id="8" name="Line 20"/>
        <cdr:cNvSpPr>
          <a:spLocks/>
        </cdr:cNvSpPr>
      </cdr:nvSpPr>
      <cdr:spPr>
        <a:xfrm>
          <a:off x="8124825" y="270510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1"/>
  <sheetViews>
    <sheetView tabSelected="1" workbookViewId="0" topLeftCell="A73">
      <selection activeCell="I99" sqref="I99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7</v>
      </c>
      <c r="G2" s="17" t="s">
        <v>8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230</v>
      </c>
      <c r="B4" s="6">
        <v>77</v>
      </c>
      <c r="C4" s="6">
        <v>501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7" t="s">
        <v>9</v>
      </c>
    </row>
    <row r="5" spans="1:8" ht="12.75">
      <c r="A5" s="3">
        <v>230</v>
      </c>
      <c r="B5" s="1">
        <v>67</v>
      </c>
      <c r="C5" s="1">
        <v>528</v>
      </c>
      <c r="D5" s="2">
        <f>SQRT((B5-B4)*(B5-B4)+(C5-C4)*(C5-C4))</f>
        <v>28.792360097775937</v>
      </c>
      <c r="E5" s="23">
        <f>SUM(D$4:D5)*1000/189</f>
        <v>152.3405296178621</v>
      </c>
      <c r="F5" s="5">
        <f aca="true" t="shared" si="0" ref="F5:F68">IF(A5-A6&gt;0,A5-A6,0)</f>
        <v>10</v>
      </c>
      <c r="G5" s="16">
        <f aca="true" t="shared" si="1" ref="G5:G68">IF(A6-A5&gt;0,A6-A5,0)</f>
        <v>0</v>
      </c>
      <c r="H5" s="4"/>
    </row>
    <row r="6" spans="1:8" ht="12.75">
      <c r="A6" s="3">
        <v>220</v>
      </c>
      <c r="B6" s="1">
        <v>81</v>
      </c>
      <c r="C6" s="1">
        <v>599</v>
      </c>
      <c r="D6" s="2">
        <f aca="true" t="shared" si="2" ref="D6:D32">SQRT((B6-B5)*(B6-B5)+(C6-C5)*(C6-C5))</f>
        <v>72.3671196055225</v>
      </c>
      <c r="E6" s="23">
        <f>SUM(D$4:D6)*1000/189</f>
        <v>535.2353423454945</v>
      </c>
      <c r="F6" s="5">
        <f t="shared" si="0"/>
        <v>0</v>
      </c>
      <c r="G6" s="16">
        <f t="shared" si="1"/>
        <v>10</v>
      </c>
      <c r="H6" s="4"/>
    </row>
    <row r="7" spans="1:8" ht="12.75">
      <c r="A7" s="3">
        <v>230</v>
      </c>
      <c r="B7" s="1">
        <v>92</v>
      </c>
      <c r="C7" s="1">
        <v>640</v>
      </c>
      <c r="D7" s="2">
        <f t="shared" si="2"/>
        <v>42.44997055358225</v>
      </c>
      <c r="E7" s="23">
        <f>SUM(D$4:D7)*1000/189</f>
        <v>759.8383611475167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230</v>
      </c>
      <c r="B8" s="1">
        <v>36</v>
      </c>
      <c r="C8" s="1">
        <v>692</v>
      </c>
      <c r="D8" s="2">
        <f t="shared" si="2"/>
        <v>76.4198926981712</v>
      </c>
      <c r="E8" s="23">
        <f>SUM(D$4:D8)*1000/189</f>
        <v>1164.1764177515972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240</v>
      </c>
      <c r="B9" s="1">
        <v>92</v>
      </c>
      <c r="C9" s="1">
        <v>744</v>
      </c>
      <c r="D9" s="2">
        <f t="shared" si="2"/>
        <v>76.4198926981712</v>
      </c>
      <c r="E9" s="23">
        <f>SUM(D$4:D9)*1000/189</f>
        <v>1568.5144743556775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240</v>
      </c>
      <c r="B10" s="1">
        <v>112</v>
      </c>
      <c r="C10" s="1">
        <v>773</v>
      </c>
      <c r="D10" s="2">
        <f t="shared" si="2"/>
        <v>35.22782990761707</v>
      </c>
      <c r="E10" s="23">
        <f>SUM(D$4:D10)*1000/189</f>
        <v>1754.905108787514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240</v>
      </c>
      <c r="B11" s="1">
        <v>168</v>
      </c>
      <c r="C11" s="1">
        <v>862</v>
      </c>
      <c r="D11" s="2">
        <f t="shared" si="2"/>
        <v>105.152270541344</v>
      </c>
      <c r="E11" s="23">
        <f>SUM(D$4:D11)*1000/189</f>
        <v>2311.266328582985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240</v>
      </c>
      <c r="B12" s="1">
        <v>165</v>
      </c>
      <c r="C12" s="1">
        <v>876</v>
      </c>
      <c r="D12" s="2">
        <f t="shared" si="2"/>
        <v>14.317821063276353</v>
      </c>
      <c r="E12" s="23">
        <f>SUM(D$4:D12)*1000/189</f>
        <v>2387.0219955844473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240</v>
      </c>
      <c r="B13" s="1">
        <v>144</v>
      </c>
      <c r="C13" s="1">
        <v>877</v>
      </c>
      <c r="D13" s="2">
        <f t="shared" si="2"/>
        <v>21.02379604162864</v>
      </c>
      <c r="E13" s="23">
        <f>SUM(D$4:D13)*1000/189</f>
        <v>2498.2590116777205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240</v>
      </c>
      <c r="B14" s="1">
        <v>129</v>
      </c>
      <c r="C14" s="1">
        <v>901</v>
      </c>
      <c r="D14" s="2">
        <f t="shared" si="2"/>
        <v>28.30194339616981</v>
      </c>
      <c r="E14" s="23">
        <f>SUM(D$4:D14)*1000/189</f>
        <v>2648.004743932587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240</v>
      </c>
      <c r="B15" s="1">
        <v>140</v>
      </c>
      <c r="C15" s="1">
        <v>923</v>
      </c>
      <c r="D15" s="2">
        <f t="shared" si="2"/>
        <v>24.596747752497688</v>
      </c>
      <c r="E15" s="23">
        <f>SUM(D$4:D15)*1000/189</f>
        <v>2778.1462664325745</v>
      </c>
      <c r="F15" s="5">
        <f t="shared" si="0"/>
        <v>0</v>
      </c>
      <c r="G15" s="16">
        <f t="shared" si="1"/>
        <v>0</v>
      </c>
      <c r="H15" s="4"/>
    </row>
    <row r="16" spans="1:8" ht="12.75">
      <c r="A16" s="3">
        <v>240</v>
      </c>
      <c r="B16" s="1">
        <v>101</v>
      </c>
      <c r="C16" s="1">
        <v>943</v>
      </c>
      <c r="D16" s="2">
        <f t="shared" si="2"/>
        <v>43.829214001622255</v>
      </c>
      <c r="E16" s="23">
        <f>SUM(D$4:D16)*1000/189</f>
        <v>3010.0468696157614</v>
      </c>
      <c r="F16" s="5">
        <f t="shared" si="0"/>
        <v>0</v>
      </c>
      <c r="G16" s="16">
        <f t="shared" si="1"/>
        <v>0</v>
      </c>
      <c r="H16" s="4"/>
    </row>
    <row r="17" spans="1:8" ht="12.75">
      <c r="A17" s="3">
        <v>240</v>
      </c>
      <c r="B17" s="1">
        <v>83</v>
      </c>
      <c r="C17" s="1">
        <v>1005</v>
      </c>
      <c r="D17" s="2">
        <f t="shared" si="2"/>
        <v>64.5600495662759</v>
      </c>
      <c r="E17" s="23">
        <f>SUM(D$4:D17)*1000/189</f>
        <v>3351.634433458491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240</v>
      </c>
      <c r="B18" s="1">
        <v>111</v>
      </c>
      <c r="C18" s="1">
        <v>1072</v>
      </c>
      <c r="D18" s="2">
        <f t="shared" si="2"/>
        <v>72.61542535852834</v>
      </c>
      <c r="E18" s="23">
        <f>SUM(D$4:D18)*1000/189</f>
        <v>3735.8430332390644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3">
        <v>250</v>
      </c>
      <c r="B19" s="1">
        <v>185</v>
      </c>
      <c r="C19" s="1">
        <v>1112</v>
      </c>
      <c r="D19" s="2">
        <f t="shared" si="2"/>
        <v>84.11896337925236</v>
      </c>
      <c r="E19" s="23">
        <f>SUM(D$4:D19)*1000/189</f>
        <v>4180.916913552569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260</v>
      </c>
      <c r="B20" s="1">
        <v>246</v>
      </c>
      <c r="C20" s="1">
        <v>1172</v>
      </c>
      <c r="D20" s="2">
        <f t="shared" si="2"/>
        <v>85.56284240252891</v>
      </c>
      <c r="E20" s="23">
        <f>SUM(D$4:D20)*1000/189</f>
        <v>4633.630365417801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270</v>
      </c>
      <c r="B21" s="1">
        <v>288</v>
      </c>
      <c r="C21" s="1">
        <v>1206</v>
      </c>
      <c r="D21" s="2">
        <f t="shared" si="2"/>
        <v>54.037024344425184</v>
      </c>
      <c r="E21" s="23">
        <f>SUM(D$4:D21)*1000/189</f>
        <v>4919.5405471343365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280</v>
      </c>
      <c r="B22" s="1">
        <v>317</v>
      </c>
      <c r="C22" s="1">
        <v>1230</v>
      </c>
      <c r="D22" s="2">
        <f t="shared" si="2"/>
        <v>37.64306044943742</v>
      </c>
      <c r="E22" s="23">
        <f>SUM(D$4:D22)*1000/189</f>
        <v>5118.710179141941</v>
      </c>
      <c r="F22" s="5">
        <f t="shared" si="0"/>
        <v>0</v>
      </c>
      <c r="G22" s="16">
        <f t="shared" si="1"/>
        <v>20</v>
      </c>
      <c r="H22" s="4"/>
    </row>
    <row r="23" spans="1:8" ht="12.75">
      <c r="A23" s="3">
        <v>300</v>
      </c>
      <c r="B23" s="1">
        <v>369</v>
      </c>
      <c r="C23" s="1">
        <v>1273</v>
      </c>
      <c r="D23" s="2">
        <f t="shared" si="2"/>
        <v>67.47592163134935</v>
      </c>
      <c r="E23" s="23">
        <f>SUM(D$4:D23)*1000/189</f>
        <v>5475.725637508869</v>
      </c>
      <c r="F23" s="5">
        <f t="shared" si="0"/>
        <v>0</v>
      </c>
      <c r="G23" s="16">
        <f t="shared" si="1"/>
        <v>20</v>
      </c>
      <c r="H23" s="4"/>
    </row>
    <row r="24" spans="1:8" ht="12.75">
      <c r="A24" s="3">
        <v>320</v>
      </c>
      <c r="B24" s="1">
        <v>401</v>
      </c>
      <c r="C24" s="1">
        <v>1296</v>
      </c>
      <c r="D24" s="2">
        <f t="shared" si="2"/>
        <v>39.408120990476064</v>
      </c>
      <c r="E24" s="23">
        <f>SUM(D$4:D24)*1000/189</f>
        <v>5684.234214178055</v>
      </c>
      <c r="F24" s="5">
        <f t="shared" si="0"/>
        <v>0</v>
      </c>
      <c r="G24" s="16">
        <f t="shared" si="1"/>
        <v>20</v>
      </c>
      <c r="H24" s="4" t="s">
        <v>10</v>
      </c>
    </row>
    <row r="25" spans="1:8" ht="12.75">
      <c r="A25" s="3">
        <v>340</v>
      </c>
      <c r="B25" s="1">
        <v>436</v>
      </c>
      <c r="C25" s="1">
        <v>1355</v>
      </c>
      <c r="D25" s="2">
        <f t="shared" si="2"/>
        <v>68.60029154456998</v>
      </c>
      <c r="E25" s="23">
        <f>SUM(D$4:D25)*1000/189</f>
        <v>6047.198719704879</v>
      </c>
      <c r="F25" s="5">
        <f t="shared" si="0"/>
        <v>0</v>
      </c>
      <c r="G25" s="16">
        <f t="shared" si="1"/>
        <v>20</v>
      </c>
      <c r="H25" s="4"/>
    </row>
    <row r="26" spans="1:8" ht="12.75">
      <c r="A26" s="3">
        <v>360</v>
      </c>
      <c r="B26" s="1">
        <v>460</v>
      </c>
      <c r="C26" s="1">
        <v>1390</v>
      </c>
      <c r="D26" s="2">
        <f t="shared" si="2"/>
        <v>42.43819034784589</v>
      </c>
      <c r="E26" s="23">
        <f>SUM(D$4:D26)*1000/189</f>
        <v>6271.739409376022</v>
      </c>
      <c r="F26" s="5">
        <f t="shared" si="0"/>
        <v>0</v>
      </c>
      <c r="G26" s="16">
        <f t="shared" si="1"/>
        <v>20</v>
      </c>
      <c r="H26" s="4"/>
    </row>
    <row r="27" spans="1:8" ht="12.75">
      <c r="A27" s="3">
        <v>380</v>
      </c>
      <c r="B27" s="1">
        <v>503</v>
      </c>
      <c r="C27" s="1">
        <v>1409</v>
      </c>
      <c r="D27" s="2">
        <f t="shared" si="2"/>
        <v>47.01063709417264</v>
      </c>
      <c r="E27" s="23">
        <f>SUM(D$4:D27)*1000/189</f>
        <v>6520.472938974819</v>
      </c>
      <c r="F27" s="5">
        <f t="shared" si="0"/>
        <v>0</v>
      </c>
      <c r="G27" s="16">
        <f t="shared" si="1"/>
        <v>20</v>
      </c>
      <c r="H27" s="4"/>
    </row>
    <row r="28" spans="1:8" ht="12.75">
      <c r="A28" s="3">
        <v>400</v>
      </c>
      <c r="B28" s="1">
        <v>532</v>
      </c>
      <c r="C28" s="1">
        <v>1441</v>
      </c>
      <c r="D28" s="2">
        <f t="shared" si="2"/>
        <v>43.18564576337837</v>
      </c>
      <c r="E28" s="23">
        <f>SUM(D$4:D28)*1000/189</f>
        <v>6748.968419204334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400</v>
      </c>
      <c r="B29" s="1">
        <v>466</v>
      </c>
      <c r="C29" s="1">
        <v>1446</v>
      </c>
      <c r="D29" s="2">
        <f t="shared" si="2"/>
        <v>66.18912297349165</v>
      </c>
      <c r="E29" s="23">
        <f>SUM(D$4:D29)*1000/189</f>
        <v>7099.175419064079</v>
      </c>
      <c r="F29" s="5">
        <f t="shared" si="0"/>
        <v>0</v>
      </c>
      <c r="G29" s="16">
        <f t="shared" si="1"/>
        <v>20</v>
      </c>
      <c r="H29" s="4"/>
    </row>
    <row r="30" spans="1:8" ht="12.75">
      <c r="A30" s="3">
        <v>420</v>
      </c>
      <c r="B30" s="1">
        <v>402</v>
      </c>
      <c r="C30" s="1">
        <v>1449</v>
      </c>
      <c r="D30" s="2">
        <f t="shared" si="2"/>
        <v>64.07027391856539</v>
      </c>
      <c r="E30" s="23">
        <f>SUM(D$4:D30)*1000/189</f>
        <v>7438.171577363366</v>
      </c>
      <c r="F30" s="5">
        <f t="shared" si="0"/>
        <v>0</v>
      </c>
      <c r="G30" s="16">
        <f t="shared" si="1"/>
        <v>20</v>
      </c>
      <c r="H30" s="4"/>
    </row>
    <row r="31" spans="1:8" ht="12.75">
      <c r="A31" s="3">
        <v>440</v>
      </c>
      <c r="B31" s="1">
        <v>416</v>
      </c>
      <c r="C31" s="1">
        <v>1477</v>
      </c>
      <c r="D31" s="2">
        <f t="shared" si="2"/>
        <v>31.304951684997057</v>
      </c>
      <c r="E31" s="23">
        <f>SUM(D$4:D31)*1000/189</f>
        <v>7603.806242363351</v>
      </c>
      <c r="F31" s="5">
        <f t="shared" si="0"/>
        <v>0</v>
      </c>
      <c r="G31" s="16">
        <f t="shared" si="1"/>
        <v>20</v>
      </c>
      <c r="H31" s="4"/>
    </row>
    <row r="32" spans="1:8" ht="12.75">
      <c r="A32" s="3">
        <v>460</v>
      </c>
      <c r="B32" s="1">
        <v>445</v>
      </c>
      <c r="C32" s="1">
        <v>1504</v>
      </c>
      <c r="D32" s="2">
        <f t="shared" si="2"/>
        <v>39.6232255123179</v>
      </c>
      <c r="E32" s="23">
        <f>SUM(D$4:D32)*1000/189</f>
        <v>7813.452938195721</v>
      </c>
      <c r="F32" s="5">
        <f t="shared" si="0"/>
        <v>0</v>
      </c>
      <c r="G32" s="16">
        <f t="shared" si="1"/>
        <v>20</v>
      </c>
      <c r="H32" s="4"/>
    </row>
    <row r="33" spans="1:8" ht="12.75">
      <c r="A33" s="3">
        <v>480</v>
      </c>
      <c r="B33" s="1">
        <v>469</v>
      </c>
      <c r="C33" s="1">
        <v>1543</v>
      </c>
      <c r="D33" s="2">
        <f aca="true" t="shared" si="3" ref="D33:D53">SQRT((B33-B32)*(B33-B32)+(C33-C32)*(C33-C32))</f>
        <v>45.79301256742124</v>
      </c>
      <c r="E33" s="23">
        <f>SUM(D$4:D33)*1000/189</f>
        <v>8055.744009981019</v>
      </c>
      <c r="F33" s="5">
        <f t="shared" si="0"/>
        <v>0</v>
      </c>
      <c r="G33" s="16">
        <f t="shared" si="1"/>
        <v>20</v>
      </c>
      <c r="H33" s="4"/>
    </row>
    <row r="34" spans="1:8" ht="12.75">
      <c r="A34" s="3">
        <v>500</v>
      </c>
      <c r="B34" s="1">
        <v>500</v>
      </c>
      <c r="C34" s="1">
        <v>1569</v>
      </c>
      <c r="D34" s="2">
        <f>SQRT((B34-B33)*(B34-B33)+(C34-C33)*(C34-C33))</f>
        <v>40.45985664828782</v>
      </c>
      <c r="E34" s="23">
        <f>SUM(D$4:D34)*1000/189</f>
        <v>8269.817325580425</v>
      </c>
      <c r="F34" s="5">
        <f t="shared" si="0"/>
        <v>0</v>
      </c>
      <c r="G34" s="16">
        <f t="shared" si="1"/>
        <v>10</v>
      </c>
      <c r="H34" s="4"/>
    </row>
    <row r="35" spans="1:8" ht="12.75">
      <c r="A35" s="3">
        <v>510</v>
      </c>
      <c r="B35" s="1">
        <v>521</v>
      </c>
      <c r="C35" s="1">
        <v>1590</v>
      </c>
      <c r="D35" s="2">
        <f>SQRT((B35-B34)*(B35-B34)+(C35-C34)*(C35-C34))</f>
        <v>29.698484809834994</v>
      </c>
      <c r="E35" s="23">
        <f>SUM(D$4:D35)*1000/189</f>
        <v>8426.952165844103</v>
      </c>
      <c r="F35" s="5">
        <f t="shared" si="0"/>
        <v>0</v>
      </c>
      <c r="G35" s="16">
        <f t="shared" si="1"/>
        <v>10</v>
      </c>
      <c r="H35" s="4"/>
    </row>
    <row r="36" spans="1:8" ht="12.75">
      <c r="A36" s="3">
        <v>520</v>
      </c>
      <c r="B36" s="1">
        <v>577</v>
      </c>
      <c r="C36" s="1">
        <v>1590</v>
      </c>
      <c r="D36" s="2">
        <f t="shared" si="3"/>
        <v>56</v>
      </c>
      <c r="E36" s="23">
        <f>SUM(D$4:D36)*1000/189</f>
        <v>8723.248462140398</v>
      </c>
      <c r="F36" s="5">
        <f t="shared" si="0"/>
        <v>0</v>
      </c>
      <c r="G36" s="16">
        <f t="shared" si="1"/>
        <v>20</v>
      </c>
      <c r="H36" s="4"/>
    </row>
    <row r="37" spans="1:8" ht="12.75">
      <c r="A37" s="3">
        <v>540</v>
      </c>
      <c r="B37" s="1">
        <v>660</v>
      </c>
      <c r="C37" s="1">
        <v>1612</v>
      </c>
      <c r="D37" s="2">
        <f t="shared" si="3"/>
        <v>85.86617494683223</v>
      </c>
      <c r="E37" s="23">
        <f>SUM(D$4:D37)*1000/189</f>
        <v>9177.566848102475</v>
      </c>
      <c r="F37" s="5">
        <f t="shared" si="0"/>
        <v>0</v>
      </c>
      <c r="G37" s="16">
        <f t="shared" si="1"/>
        <v>10</v>
      </c>
      <c r="H37" s="4"/>
    </row>
    <row r="38" spans="1:9" ht="12.75">
      <c r="A38" s="3">
        <v>550</v>
      </c>
      <c r="B38" s="1">
        <v>690</v>
      </c>
      <c r="C38" s="1">
        <v>1583</v>
      </c>
      <c r="D38" s="2">
        <f t="shared" si="3"/>
        <v>41.72529209005013</v>
      </c>
      <c r="E38" s="23">
        <f>SUM(D$4:D38)*1000/189</f>
        <v>9398.33558931967</v>
      </c>
      <c r="F38" s="5">
        <f t="shared" si="0"/>
        <v>10</v>
      </c>
      <c r="G38" s="16">
        <f t="shared" si="1"/>
        <v>0</v>
      </c>
      <c r="H38" s="4" t="s">
        <v>11</v>
      </c>
      <c r="I38">
        <f>SUM(G4:G38)</f>
        <v>330</v>
      </c>
    </row>
    <row r="39" spans="1:8" ht="12.75">
      <c r="A39" s="3">
        <v>540</v>
      </c>
      <c r="B39" s="1">
        <v>719</v>
      </c>
      <c r="C39" s="1">
        <v>1569</v>
      </c>
      <c r="D39" s="2">
        <f t="shared" si="3"/>
        <v>32.202484376209235</v>
      </c>
      <c r="E39" s="23">
        <f>SUM(D$4:D39)*1000/189</f>
        <v>9568.719104537708</v>
      </c>
      <c r="F39" s="5">
        <f t="shared" si="0"/>
        <v>20</v>
      </c>
      <c r="G39" s="16">
        <f t="shared" si="1"/>
        <v>0</v>
      </c>
      <c r="H39" s="4"/>
    </row>
    <row r="40" spans="1:8" ht="12.75">
      <c r="A40" s="3">
        <v>520</v>
      </c>
      <c r="B40" s="1">
        <v>690</v>
      </c>
      <c r="C40" s="1">
        <v>1547</v>
      </c>
      <c r="D40" s="2">
        <f aca="true" t="shared" si="4" ref="D40:D45">SQRT((B40-B39)*(B40-B39)+(C40-C39)*(C40-C39))</f>
        <v>36.40054944640259</v>
      </c>
      <c r="E40" s="23">
        <f>SUM(D$4:D40)*1000/189</f>
        <v>9761.314604254125</v>
      </c>
      <c r="F40" s="5">
        <f t="shared" si="0"/>
        <v>20</v>
      </c>
      <c r="G40" s="16">
        <f t="shared" si="1"/>
        <v>0</v>
      </c>
      <c r="H40" s="4"/>
    </row>
    <row r="41" spans="1:8" ht="12.75">
      <c r="A41" s="3">
        <v>500</v>
      </c>
      <c r="B41" s="1">
        <v>715</v>
      </c>
      <c r="C41" s="1">
        <v>1525</v>
      </c>
      <c r="D41" s="2">
        <f t="shared" si="4"/>
        <v>33.301651610693426</v>
      </c>
      <c r="E41" s="23">
        <f>SUM(D$4:D41)*1000/189</f>
        <v>9937.513819125517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480</v>
      </c>
      <c r="B42" s="1">
        <v>783</v>
      </c>
      <c r="C42" s="1">
        <v>1571</v>
      </c>
      <c r="D42" s="2">
        <f t="shared" si="4"/>
        <v>82.09750300709517</v>
      </c>
      <c r="E42" s="23">
        <f>SUM(D$4:D42)*1000/189</f>
        <v>10371.892141914383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460</v>
      </c>
      <c r="B43" s="1">
        <v>833</v>
      </c>
      <c r="C43" s="1">
        <v>1608</v>
      </c>
      <c r="D43" s="2">
        <f t="shared" si="4"/>
        <v>62.20128616033595</v>
      </c>
      <c r="E43" s="23">
        <f>SUM(D$4:D43)*1000/189</f>
        <v>10700.999476096053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460</v>
      </c>
      <c r="B44" s="1">
        <v>1</v>
      </c>
      <c r="C44" s="1">
        <v>97</v>
      </c>
      <c r="D44" s="2">
        <v>0</v>
      </c>
      <c r="E44" s="23">
        <f>SUM(D$4:D44)*1000/189</f>
        <v>10700.999476096053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440</v>
      </c>
      <c r="B45" s="1">
        <v>59</v>
      </c>
      <c r="C45" s="1">
        <v>98</v>
      </c>
      <c r="D45" s="2">
        <f t="shared" si="4"/>
        <v>58.008620049092706</v>
      </c>
      <c r="E45" s="23">
        <f>SUM(D$4:D45)*1000/189</f>
        <v>11007.923391699718</v>
      </c>
      <c r="F45" s="5">
        <f t="shared" si="0"/>
        <v>20</v>
      </c>
      <c r="G45" s="16">
        <f t="shared" si="1"/>
        <v>0</v>
      </c>
      <c r="H45" s="4"/>
    </row>
    <row r="46" spans="1:8" ht="12.75">
      <c r="A46" s="3">
        <v>420</v>
      </c>
      <c r="B46" s="1">
        <v>114</v>
      </c>
      <c r="C46" s="1">
        <v>93</v>
      </c>
      <c r="D46" s="2">
        <f t="shared" si="3"/>
        <v>55.226805085936306</v>
      </c>
      <c r="E46" s="23">
        <f>SUM(D$4:D46)*1000/189</f>
        <v>11300.128709614726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420</v>
      </c>
      <c r="B47" s="1">
        <v>156</v>
      </c>
      <c r="C47" s="1">
        <v>106</v>
      </c>
      <c r="D47" s="2">
        <v>0</v>
      </c>
      <c r="E47" s="23">
        <f>SUM(D$4:D47)*1000/189</f>
        <v>11300.128709614726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410</v>
      </c>
      <c r="B48" s="1">
        <v>200</v>
      </c>
      <c r="C48" s="1">
        <v>71</v>
      </c>
      <c r="D48" s="2">
        <f t="shared" si="3"/>
        <v>56.22277118748239</v>
      </c>
      <c r="E48" s="23">
        <f>SUM(D$4:D48)*1000/189</f>
        <v>11597.603689442674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410</v>
      </c>
      <c r="B49" s="1">
        <v>254</v>
      </c>
      <c r="C49" s="1">
        <v>52</v>
      </c>
      <c r="D49" s="2">
        <f t="shared" si="3"/>
        <v>57.245087125446844</v>
      </c>
      <c r="E49" s="23">
        <f>SUM(D$4:D49)*1000/189</f>
        <v>11900.487748307472</v>
      </c>
      <c r="F49" s="5">
        <f t="shared" si="0"/>
        <v>0</v>
      </c>
      <c r="G49" s="16">
        <f t="shared" si="1"/>
        <v>0</v>
      </c>
      <c r="H49" s="4"/>
    </row>
    <row r="50" spans="1:8" ht="12.75">
      <c r="A50" s="3">
        <v>410</v>
      </c>
      <c r="B50" s="1">
        <v>317</v>
      </c>
      <c r="C50" s="1">
        <v>135</v>
      </c>
      <c r="D50" s="2">
        <f t="shared" si="3"/>
        <v>104.20172743289815</v>
      </c>
      <c r="E50" s="23">
        <f>SUM(D$4:D50)*1000/189</f>
        <v>12451.819639486828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410</v>
      </c>
      <c r="B51" s="1">
        <v>390</v>
      </c>
      <c r="C51" s="1">
        <v>195</v>
      </c>
      <c r="D51" s="2">
        <f t="shared" si="3"/>
        <v>94.49338601193207</v>
      </c>
      <c r="E51" s="23">
        <f>SUM(D$4:D51)*1000/189</f>
        <v>12951.784644840967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410</v>
      </c>
      <c r="B52" s="1">
        <v>424</v>
      </c>
      <c r="C52" s="1">
        <v>229</v>
      </c>
      <c r="D52" s="2">
        <f t="shared" si="3"/>
        <v>48.08326112068523</v>
      </c>
      <c r="E52" s="23">
        <f>SUM(D$4:D52)*1000/189</f>
        <v>13206.1934338393</v>
      </c>
      <c r="F52" s="5">
        <f t="shared" si="0"/>
        <v>10</v>
      </c>
      <c r="G52" s="16">
        <f t="shared" si="1"/>
        <v>0</v>
      </c>
      <c r="H52" s="4"/>
    </row>
    <row r="53" spans="1:8" ht="12.75">
      <c r="A53" s="3">
        <v>400</v>
      </c>
      <c r="B53" s="1">
        <v>372</v>
      </c>
      <c r="C53" s="1">
        <v>279</v>
      </c>
      <c r="D53" s="2">
        <f t="shared" si="3"/>
        <v>72.13875518748573</v>
      </c>
      <c r="E53" s="23">
        <f>SUM(D$4:D53)*1000/189</f>
        <v>13587.879969222824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400</v>
      </c>
      <c r="B54" s="1">
        <v>386</v>
      </c>
      <c r="C54" s="1">
        <v>285</v>
      </c>
      <c r="D54" s="2">
        <f aca="true" t="shared" si="5" ref="D54:D98">SQRT((B54-B53)*(B54-B53)+(C54-C53)*(C54-C53))</f>
        <v>15.231546211727817</v>
      </c>
      <c r="E54" s="23">
        <f>SUM(D$4:D54)*1000/189</f>
        <v>13668.470160819268</v>
      </c>
      <c r="F54" s="5">
        <f t="shared" si="0"/>
        <v>0</v>
      </c>
      <c r="G54" s="16">
        <f t="shared" si="1"/>
        <v>0</v>
      </c>
      <c r="H54" s="4"/>
    </row>
    <row r="55" spans="1:8" ht="12.75">
      <c r="A55" s="3">
        <v>400</v>
      </c>
      <c r="B55" s="1">
        <v>374</v>
      </c>
      <c r="C55" s="1">
        <v>327</v>
      </c>
      <c r="D55" s="2">
        <f t="shared" si="5"/>
        <v>43.68065933568311</v>
      </c>
      <c r="E55" s="23">
        <f>SUM(D$4:D55)*1000/189</f>
        <v>13899.584760478967</v>
      </c>
      <c r="F55" s="5">
        <f t="shared" si="0"/>
        <v>0</v>
      </c>
      <c r="G55" s="16">
        <f t="shared" si="1"/>
        <v>10</v>
      </c>
      <c r="H55" s="4"/>
    </row>
    <row r="56" spans="1:8" ht="12.75">
      <c r="A56" s="3">
        <v>410</v>
      </c>
      <c r="B56" s="1">
        <v>386</v>
      </c>
      <c r="C56" s="1">
        <v>362</v>
      </c>
      <c r="D56" s="2">
        <f t="shared" si="5"/>
        <v>37</v>
      </c>
      <c r="E56" s="23">
        <f>SUM(D$4:D56)*1000/189</f>
        <v>14095.351956246162</v>
      </c>
      <c r="F56" s="5">
        <f t="shared" si="0"/>
        <v>10</v>
      </c>
      <c r="G56" s="16">
        <f t="shared" si="1"/>
        <v>0</v>
      </c>
      <c r="H56" s="4"/>
    </row>
    <row r="57" spans="1:8" ht="12.75">
      <c r="A57" s="3">
        <v>400</v>
      </c>
      <c r="B57" s="1">
        <v>437</v>
      </c>
      <c r="C57" s="1">
        <v>404</v>
      </c>
      <c r="D57" s="2">
        <f t="shared" si="5"/>
        <v>66.06814663663572</v>
      </c>
      <c r="E57" s="23">
        <f>SUM(D$4:D57)*1000/189</f>
        <v>14444.918869667517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390</v>
      </c>
      <c r="B58" s="1">
        <v>467</v>
      </c>
      <c r="C58" s="1">
        <v>419</v>
      </c>
      <c r="D58" s="2">
        <f t="shared" si="5"/>
        <v>33.54101966249684</v>
      </c>
      <c r="E58" s="23">
        <f>SUM(D$4:D58)*1000/189</f>
        <v>14622.384582167499</v>
      </c>
      <c r="F58" s="5">
        <f t="shared" si="0"/>
        <v>10</v>
      </c>
      <c r="G58" s="16">
        <f t="shared" si="1"/>
        <v>0</v>
      </c>
      <c r="H58" s="4"/>
    </row>
    <row r="59" spans="1:8" ht="12.75">
      <c r="A59" s="3">
        <v>380</v>
      </c>
      <c r="B59" s="1">
        <v>498</v>
      </c>
      <c r="C59" s="1">
        <v>449</v>
      </c>
      <c r="D59" s="2">
        <f t="shared" si="5"/>
        <v>43.139309220245984</v>
      </c>
      <c r="E59" s="23">
        <f>SUM(D$4:D59)*1000/189</f>
        <v>14850.634895502133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380</v>
      </c>
      <c r="B60" s="1">
        <v>536</v>
      </c>
      <c r="C60" s="1">
        <v>486</v>
      </c>
      <c r="D60" s="2">
        <f t="shared" si="5"/>
        <v>53.03772242470448</v>
      </c>
      <c r="E60" s="23">
        <f>SUM(D$4:D60)*1000/189</f>
        <v>15131.257765474116</v>
      </c>
      <c r="F60" s="5">
        <f t="shared" si="0"/>
        <v>0</v>
      </c>
      <c r="G60" s="16">
        <f t="shared" si="1"/>
        <v>10</v>
      </c>
      <c r="H60" s="4"/>
    </row>
    <row r="61" spans="1:8" ht="12.75">
      <c r="A61" s="3">
        <v>390</v>
      </c>
      <c r="B61" s="1">
        <v>559</v>
      </c>
      <c r="C61" s="1">
        <v>499</v>
      </c>
      <c r="D61" s="2">
        <f t="shared" si="5"/>
        <v>26.419689627245813</v>
      </c>
      <c r="E61" s="23">
        <f>SUM(D$4:D61)*1000/189</f>
        <v>15271.04448307859</v>
      </c>
      <c r="F61" s="5">
        <f t="shared" si="0"/>
        <v>10</v>
      </c>
      <c r="G61" s="16">
        <f t="shared" si="1"/>
        <v>0</v>
      </c>
      <c r="H61" s="4"/>
    </row>
    <row r="62" spans="1:8" ht="12.75">
      <c r="A62" s="3">
        <v>380</v>
      </c>
      <c r="B62" s="1">
        <v>588</v>
      </c>
      <c r="C62" s="1">
        <v>487</v>
      </c>
      <c r="D62" s="2">
        <f t="shared" si="5"/>
        <v>31.38470965295043</v>
      </c>
      <c r="E62" s="23">
        <f>SUM(D$4:D62)*1000/189</f>
        <v>15437.101147909014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380</v>
      </c>
      <c r="B63" s="1">
        <v>620</v>
      </c>
      <c r="C63" s="1">
        <v>494</v>
      </c>
      <c r="D63" s="2">
        <f t="shared" si="5"/>
        <v>32.7566787083184</v>
      </c>
      <c r="E63" s="23">
        <f>SUM(D$4:D63)*1000/189</f>
        <v>15610.416908270487</v>
      </c>
      <c r="F63" s="5">
        <f t="shared" si="0"/>
        <v>0</v>
      </c>
      <c r="G63" s="16">
        <f t="shared" si="1"/>
        <v>10</v>
      </c>
      <c r="H63" s="4"/>
    </row>
    <row r="64" spans="1:8" ht="12.75">
      <c r="A64" s="3">
        <v>390</v>
      </c>
      <c r="B64" s="1">
        <v>628</v>
      </c>
      <c r="C64" s="1">
        <v>526</v>
      </c>
      <c r="D64" s="2">
        <f t="shared" si="5"/>
        <v>32.984845004941285</v>
      </c>
      <c r="E64" s="23">
        <f>SUM(D$4:D64)*1000/189</f>
        <v>15784.939897714621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400</v>
      </c>
      <c r="B65" s="1">
        <v>637</v>
      </c>
      <c r="C65" s="1">
        <v>565</v>
      </c>
      <c r="D65" s="2">
        <f t="shared" si="5"/>
        <v>40.024992192379</v>
      </c>
      <c r="E65" s="23">
        <f>SUM(D$4:D65)*1000/189</f>
        <v>15996.712343176945</v>
      </c>
      <c r="F65" s="5">
        <f t="shared" si="0"/>
        <v>0</v>
      </c>
      <c r="G65" s="16">
        <f t="shared" si="1"/>
        <v>10</v>
      </c>
      <c r="H65" s="4"/>
    </row>
    <row r="66" spans="1:8" ht="12.75">
      <c r="A66" s="3">
        <v>410</v>
      </c>
      <c r="B66" s="1">
        <v>636</v>
      </c>
      <c r="C66" s="1">
        <v>593</v>
      </c>
      <c r="D66" s="2">
        <f t="shared" si="5"/>
        <v>28.0178514522438</v>
      </c>
      <c r="E66" s="23">
        <f>SUM(D$4:D66)*1000/189</f>
        <v>16144.954943453366</v>
      </c>
      <c r="F66" s="5">
        <f t="shared" si="0"/>
        <v>0</v>
      </c>
      <c r="G66" s="16">
        <f t="shared" si="1"/>
        <v>0</v>
      </c>
      <c r="H66" s="4"/>
    </row>
    <row r="67" spans="1:9" ht="12.75">
      <c r="A67" s="3">
        <v>410</v>
      </c>
      <c r="B67" s="1">
        <v>650</v>
      </c>
      <c r="C67" s="1">
        <v>621</v>
      </c>
      <c r="D67" s="2">
        <f t="shared" si="5"/>
        <v>31.304951684997057</v>
      </c>
      <c r="E67" s="23">
        <f>SUM(D$4:D67)*1000/189</f>
        <v>16310.589608453349</v>
      </c>
      <c r="F67" s="5">
        <f t="shared" si="0"/>
        <v>10</v>
      </c>
      <c r="G67" s="16">
        <f t="shared" si="1"/>
        <v>0</v>
      </c>
      <c r="H67" s="4" t="s">
        <v>12</v>
      </c>
      <c r="I67">
        <f>SUM(G39:G67)</f>
        <v>50</v>
      </c>
    </row>
    <row r="68" spans="1:8" ht="12.75">
      <c r="A68" s="3">
        <v>400</v>
      </c>
      <c r="B68" s="1">
        <v>663</v>
      </c>
      <c r="C68" s="1">
        <v>642</v>
      </c>
      <c r="D68" s="2">
        <f t="shared" si="5"/>
        <v>24.698178070456937</v>
      </c>
      <c r="E68" s="23">
        <f>SUM(D$4:D68)*1000/189</f>
        <v>16441.267799302328</v>
      </c>
      <c r="F68" s="5">
        <f t="shared" si="0"/>
        <v>10</v>
      </c>
      <c r="G68" s="16">
        <f t="shared" si="1"/>
        <v>0</v>
      </c>
      <c r="H68" s="4"/>
    </row>
    <row r="69" spans="1:8" ht="12.75">
      <c r="A69" s="3">
        <v>390</v>
      </c>
      <c r="B69" s="1">
        <v>671</v>
      </c>
      <c r="C69" s="1">
        <v>654</v>
      </c>
      <c r="D69" s="2">
        <f t="shared" si="5"/>
        <v>14.422205101855956</v>
      </c>
      <c r="E69" s="23">
        <f>SUM(D$4:D69)*1000/189</f>
        <v>16517.575762804212</v>
      </c>
      <c r="F69" s="5">
        <f aca="true" t="shared" si="6" ref="F69:F99">IF(A69-A70&gt;0,A69-A70,0)</f>
        <v>10</v>
      </c>
      <c r="G69" s="16">
        <f aca="true" t="shared" si="7" ref="G69:G99">IF(A70-A69&gt;0,A70-A69,0)</f>
        <v>0</v>
      </c>
      <c r="H69" s="4"/>
    </row>
    <row r="70" spans="1:8" ht="12.75">
      <c r="A70" s="3">
        <v>380</v>
      </c>
      <c r="B70" s="1">
        <v>671</v>
      </c>
      <c r="C70" s="1">
        <v>659</v>
      </c>
      <c r="D70" s="2">
        <f t="shared" si="5"/>
        <v>5</v>
      </c>
      <c r="E70" s="23">
        <f>SUM(D$4:D70)*1000/189</f>
        <v>16544.030789259235</v>
      </c>
      <c r="F70" s="5">
        <f t="shared" si="6"/>
        <v>10</v>
      </c>
      <c r="G70" s="16">
        <f t="shared" si="7"/>
        <v>0</v>
      </c>
      <c r="H70" s="4"/>
    </row>
    <row r="71" spans="1:8" ht="12.75">
      <c r="A71" s="3">
        <v>370</v>
      </c>
      <c r="B71" s="1">
        <v>670</v>
      </c>
      <c r="C71" s="1">
        <v>668</v>
      </c>
      <c r="D71" s="2">
        <f t="shared" si="5"/>
        <v>9.055385138137417</v>
      </c>
      <c r="E71" s="23">
        <f>SUM(D$4:D71)*1000/189</f>
        <v>16591.94287993721</v>
      </c>
      <c r="F71" s="5">
        <f t="shared" si="6"/>
        <v>20</v>
      </c>
      <c r="G71" s="16">
        <f t="shared" si="7"/>
        <v>0</v>
      </c>
      <c r="H71" s="4"/>
    </row>
    <row r="72" spans="1:8" ht="12.75">
      <c r="A72" s="3">
        <v>350</v>
      </c>
      <c r="B72" s="1">
        <v>672</v>
      </c>
      <c r="C72" s="1">
        <v>661</v>
      </c>
      <c r="D72" s="2">
        <f t="shared" si="5"/>
        <v>7.280109889280518</v>
      </c>
      <c r="E72" s="23">
        <f>SUM(D$4:D72)*1000/189</f>
        <v>16630.461979880496</v>
      </c>
      <c r="F72" s="5">
        <f t="shared" si="6"/>
        <v>20</v>
      </c>
      <c r="G72" s="16">
        <f t="shared" si="7"/>
        <v>0</v>
      </c>
      <c r="H72" s="4"/>
    </row>
    <row r="73" spans="1:8" ht="12.75">
      <c r="A73" s="3">
        <v>330</v>
      </c>
      <c r="B73" s="1">
        <v>661</v>
      </c>
      <c r="C73" s="1">
        <v>691</v>
      </c>
      <c r="D73" s="2">
        <f t="shared" si="5"/>
        <v>31.953090617340916</v>
      </c>
      <c r="E73" s="23">
        <f>SUM(D$4:D73)*1000/189</f>
        <v>16799.525951400818</v>
      </c>
      <c r="F73" s="5">
        <f t="shared" si="6"/>
        <v>30</v>
      </c>
      <c r="G73" s="16">
        <f t="shared" si="7"/>
        <v>0</v>
      </c>
      <c r="H73" s="4"/>
    </row>
    <row r="74" spans="1:8" ht="12.75">
      <c r="A74" s="3">
        <v>300</v>
      </c>
      <c r="B74" s="1">
        <v>673</v>
      </c>
      <c r="C74" s="1">
        <v>693</v>
      </c>
      <c r="D74" s="2">
        <f t="shared" si="5"/>
        <v>12.165525060596439</v>
      </c>
      <c r="E74" s="23">
        <f>SUM(D$4:D74)*1000/189</f>
        <v>16863.89380886429</v>
      </c>
      <c r="F74" s="5">
        <f t="shared" si="6"/>
        <v>20</v>
      </c>
      <c r="G74" s="16">
        <f t="shared" si="7"/>
        <v>0</v>
      </c>
      <c r="H74" s="4"/>
    </row>
    <row r="75" spans="1:8" ht="12.75">
      <c r="A75" s="3">
        <v>280</v>
      </c>
      <c r="B75" s="1">
        <v>713</v>
      </c>
      <c r="C75" s="1">
        <v>715</v>
      </c>
      <c r="D75" s="2">
        <f t="shared" si="5"/>
        <v>45.65084884205331</v>
      </c>
      <c r="E75" s="23">
        <f>SUM(D$4:D75)*1000/189</f>
        <v>17105.432691626476</v>
      </c>
      <c r="F75" s="5">
        <f t="shared" si="6"/>
        <v>10</v>
      </c>
      <c r="G75" s="16">
        <f t="shared" si="7"/>
        <v>0</v>
      </c>
      <c r="H75" s="4"/>
    </row>
    <row r="76" spans="1:8" ht="12.75">
      <c r="A76" s="3">
        <v>270</v>
      </c>
      <c r="B76" s="1">
        <v>742</v>
      </c>
      <c r="C76" s="1">
        <v>712</v>
      </c>
      <c r="D76" s="2">
        <f t="shared" si="5"/>
        <v>29.154759474226502</v>
      </c>
      <c r="E76" s="23">
        <f>SUM(D$4:D76)*1000/189</f>
        <v>17259.690678262596</v>
      </c>
      <c r="F76" s="5">
        <f t="shared" si="6"/>
        <v>0</v>
      </c>
      <c r="G76" s="16">
        <f t="shared" si="7"/>
        <v>0</v>
      </c>
      <c r="H76" s="4"/>
    </row>
    <row r="77" spans="1:8" ht="12.75">
      <c r="A77" s="3">
        <v>270</v>
      </c>
      <c r="B77" s="1">
        <v>767</v>
      </c>
      <c r="C77" s="1">
        <v>696</v>
      </c>
      <c r="D77" s="2">
        <f t="shared" si="5"/>
        <v>29.68164415931166</v>
      </c>
      <c r="E77" s="23">
        <f>SUM(D$4:D77)*1000/189</f>
        <v>17416.73641455525</v>
      </c>
      <c r="F77" s="5">
        <f t="shared" si="6"/>
        <v>10</v>
      </c>
      <c r="G77" s="16">
        <f t="shared" si="7"/>
        <v>0</v>
      </c>
      <c r="H77" s="4"/>
    </row>
    <row r="78" spans="1:8" ht="12.75">
      <c r="A78" s="3">
        <v>260</v>
      </c>
      <c r="B78" s="1">
        <v>812</v>
      </c>
      <c r="C78" s="1">
        <v>713</v>
      </c>
      <c r="D78" s="2">
        <f t="shared" si="5"/>
        <v>48.104053883222775</v>
      </c>
      <c r="E78" s="23">
        <f>SUM(D$4:D78)*1000/189</f>
        <v>17671.255218170183</v>
      </c>
      <c r="F78" s="5">
        <f t="shared" si="6"/>
        <v>0</v>
      </c>
      <c r="G78" s="16">
        <f t="shared" si="7"/>
        <v>0</v>
      </c>
      <c r="H78" s="4"/>
    </row>
    <row r="79" spans="1:8" ht="12.75">
      <c r="A79" s="3">
        <v>260</v>
      </c>
      <c r="B79" s="1">
        <v>844</v>
      </c>
      <c r="C79" s="1">
        <v>737</v>
      </c>
      <c r="D79" s="2">
        <f t="shared" si="5"/>
        <v>40</v>
      </c>
      <c r="E79" s="23">
        <f>SUM(D$4:D79)*1000/189</f>
        <v>17882.895429810396</v>
      </c>
      <c r="F79" s="5">
        <f t="shared" si="6"/>
        <v>0</v>
      </c>
      <c r="G79" s="16">
        <f t="shared" si="7"/>
        <v>0</v>
      </c>
      <c r="H79" s="4"/>
    </row>
    <row r="80" spans="1:8" ht="12.75">
      <c r="A80" s="3">
        <v>260</v>
      </c>
      <c r="B80" s="1">
        <v>875</v>
      </c>
      <c r="C80" s="1">
        <v>697</v>
      </c>
      <c r="D80" s="2">
        <f t="shared" si="5"/>
        <v>50.60632371551998</v>
      </c>
      <c r="E80" s="23">
        <f>SUM(D$4:D80)*1000/189</f>
        <v>18150.65375634754</v>
      </c>
      <c r="F80" s="5">
        <f t="shared" si="6"/>
        <v>0</v>
      </c>
      <c r="G80" s="16">
        <f t="shared" si="7"/>
        <v>0</v>
      </c>
      <c r="H80" s="4"/>
    </row>
    <row r="81" spans="1:8" ht="12.75">
      <c r="A81" s="3">
        <v>260</v>
      </c>
      <c r="B81" s="1">
        <v>911</v>
      </c>
      <c r="C81" s="1">
        <v>656</v>
      </c>
      <c r="D81" s="2">
        <f t="shared" si="5"/>
        <v>54.56189146281496</v>
      </c>
      <c r="E81" s="23">
        <f>SUM(D$4:D81)*1000/189</f>
        <v>18439.34101276455</v>
      </c>
      <c r="F81" s="5">
        <f t="shared" si="6"/>
        <v>10</v>
      </c>
      <c r="G81" s="16">
        <f t="shared" si="7"/>
        <v>0</v>
      </c>
      <c r="H81" s="4"/>
    </row>
    <row r="82" spans="1:8" ht="12.75">
      <c r="A82" s="3">
        <v>250</v>
      </c>
      <c r="B82" s="1">
        <v>927</v>
      </c>
      <c r="C82" s="1">
        <v>716</v>
      </c>
      <c r="D82" s="2">
        <f t="shared" si="5"/>
        <v>62.0966987850401</v>
      </c>
      <c r="E82" s="23">
        <f>SUM(D$4:D82)*1000/189</f>
        <v>18767.89497459016</v>
      </c>
      <c r="F82" s="5">
        <f t="shared" si="6"/>
        <v>0</v>
      </c>
      <c r="G82" s="16">
        <f t="shared" si="7"/>
        <v>0</v>
      </c>
      <c r="H82" s="4"/>
    </row>
    <row r="83" spans="1:8" ht="12.75">
      <c r="A83" s="3">
        <v>250</v>
      </c>
      <c r="B83" s="1">
        <v>902</v>
      </c>
      <c r="C83" s="1">
        <v>753</v>
      </c>
      <c r="D83" s="2">
        <f t="shared" si="5"/>
        <v>44.654227123532216</v>
      </c>
      <c r="E83" s="23">
        <f>SUM(D$4:D83)*1000/189</f>
        <v>19004.16072656652</v>
      </c>
      <c r="F83" s="5">
        <f t="shared" si="6"/>
        <v>0</v>
      </c>
      <c r="G83" s="16">
        <f t="shared" si="7"/>
        <v>0</v>
      </c>
      <c r="H83" s="4"/>
    </row>
    <row r="84" spans="1:8" ht="12.75">
      <c r="A84" s="3">
        <v>250</v>
      </c>
      <c r="B84" s="1">
        <v>954</v>
      </c>
      <c r="C84" s="1">
        <v>816</v>
      </c>
      <c r="D84" s="2">
        <f t="shared" si="5"/>
        <v>81.68843247363729</v>
      </c>
      <c r="E84" s="23">
        <f>SUM(D$4:D84)*1000/189</f>
        <v>19436.374654998464</v>
      </c>
      <c r="F84" s="5">
        <f t="shared" si="6"/>
        <v>0</v>
      </c>
      <c r="G84" s="16">
        <f t="shared" si="7"/>
        <v>0</v>
      </c>
      <c r="H84" s="4"/>
    </row>
    <row r="85" spans="1:8" ht="12.75">
      <c r="A85" s="3">
        <v>250</v>
      </c>
      <c r="B85" s="1">
        <v>984</v>
      </c>
      <c r="C85" s="1">
        <v>902</v>
      </c>
      <c r="D85" s="2">
        <f t="shared" si="5"/>
        <v>91.0823802938856</v>
      </c>
      <c r="E85" s="23">
        <f>SUM(D$4:D85)*1000/189</f>
        <v>19918.29201105077</v>
      </c>
      <c r="F85" s="5">
        <f t="shared" si="6"/>
        <v>10</v>
      </c>
      <c r="G85" s="16">
        <f t="shared" si="7"/>
        <v>0</v>
      </c>
      <c r="H85" s="4"/>
    </row>
    <row r="86" spans="1:8" ht="12.75">
      <c r="A86" s="3">
        <v>240</v>
      </c>
      <c r="B86" s="1">
        <v>1036</v>
      </c>
      <c r="C86" s="1">
        <v>977</v>
      </c>
      <c r="D86" s="2">
        <f t="shared" si="5"/>
        <v>91.2633551870629</v>
      </c>
      <c r="E86" s="23">
        <f>SUM(D$4:D86)*1000/189</f>
        <v>20401.166906220416</v>
      </c>
      <c r="F86" s="5">
        <f t="shared" si="6"/>
        <v>0</v>
      </c>
      <c r="G86" s="16">
        <f t="shared" si="7"/>
        <v>0</v>
      </c>
      <c r="H86" s="4"/>
    </row>
    <row r="87" spans="1:8" ht="12.75">
      <c r="A87" s="3">
        <v>240</v>
      </c>
      <c r="B87" s="1">
        <v>64</v>
      </c>
      <c r="C87" s="1">
        <v>967</v>
      </c>
      <c r="D87" s="2">
        <v>0</v>
      </c>
      <c r="E87" s="23">
        <f>SUM(D$4:D87)*1000/189</f>
        <v>20401.166906220416</v>
      </c>
      <c r="F87" s="5">
        <f t="shared" si="6"/>
        <v>0</v>
      </c>
      <c r="G87" s="16">
        <f t="shared" si="7"/>
        <v>0</v>
      </c>
      <c r="H87" s="4"/>
    </row>
    <row r="88" spans="1:8" ht="12.75">
      <c r="A88" s="3">
        <v>240</v>
      </c>
      <c r="B88" s="1">
        <v>50</v>
      </c>
      <c r="C88" s="1">
        <v>1001</v>
      </c>
      <c r="D88" s="2">
        <f t="shared" si="5"/>
        <v>36.76955262170047</v>
      </c>
      <c r="E88" s="23">
        <f>SUM(D$4:D88)*1000/189</f>
        <v>20595.714803689727</v>
      </c>
      <c r="F88" s="5">
        <f t="shared" si="6"/>
        <v>0</v>
      </c>
      <c r="G88" s="16">
        <f t="shared" si="7"/>
        <v>10</v>
      </c>
      <c r="H88" s="4"/>
    </row>
    <row r="89" spans="1:8" ht="12.75">
      <c r="A89" s="3">
        <v>250</v>
      </c>
      <c r="B89" s="1">
        <v>70</v>
      </c>
      <c r="C89" s="1">
        <v>1004</v>
      </c>
      <c r="D89" s="2">
        <f t="shared" si="5"/>
        <v>20.223748416156685</v>
      </c>
      <c r="E89" s="23">
        <f>SUM(D$4:D89)*1000/189</f>
        <v>20702.71876356357</v>
      </c>
      <c r="F89" s="5">
        <f t="shared" si="6"/>
        <v>0</v>
      </c>
      <c r="G89" s="16">
        <f t="shared" si="7"/>
        <v>10</v>
      </c>
      <c r="H89" s="4"/>
    </row>
    <row r="90" spans="1:8" ht="12.75">
      <c r="A90" s="3">
        <v>260</v>
      </c>
      <c r="B90" s="1">
        <v>89</v>
      </c>
      <c r="C90" s="1">
        <v>1007</v>
      </c>
      <c r="D90" s="2">
        <f t="shared" si="5"/>
        <v>19.235384061671343</v>
      </c>
      <c r="E90" s="23">
        <f>SUM(D$4:D90)*1000/189</f>
        <v>20804.493282408395</v>
      </c>
      <c r="F90" s="5">
        <f t="shared" si="6"/>
        <v>0</v>
      </c>
      <c r="G90" s="16">
        <f t="shared" si="7"/>
        <v>10</v>
      </c>
      <c r="H90" s="4"/>
    </row>
    <row r="91" spans="1:8" ht="12.75">
      <c r="A91" s="3">
        <v>270</v>
      </c>
      <c r="B91" s="1">
        <v>108</v>
      </c>
      <c r="C91" s="1">
        <v>1011</v>
      </c>
      <c r="D91" s="2">
        <f t="shared" si="5"/>
        <v>19.4164878389476</v>
      </c>
      <c r="E91" s="23">
        <f>SUM(D$4:D91)*1000/189</f>
        <v>20907.226022297007</v>
      </c>
      <c r="F91" s="5">
        <f t="shared" si="6"/>
        <v>0</v>
      </c>
      <c r="G91" s="16">
        <f t="shared" si="7"/>
        <v>11</v>
      </c>
      <c r="H91" s="4"/>
    </row>
    <row r="92" spans="1:8" ht="12.75">
      <c r="A92" s="3">
        <v>281</v>
      </c>
      <c r="B92" s="1">
        <v>121</v>
      </c>
      <c r="C92" s="1">
        <v>1010</v>
      </c>
      <c r="D92" s="2">
        <f t="shared" si="5"/>
        <v>13.038404810405298</v>
      </c>
      <c r="E92" s="23">
        <f>SUM(D$4:D92)*1000/189</f>
        <v>20976.21229113513</v>
      </c>
      <c r="F92" s="5">
        <f t="shared" si="6"/>
        <v>11</v>
      </c>
      <c r="G92" s="16">
        <f t="shared" si="7"/>
        <v>0</v>
      </c>
      <c r="H92" s="4"/>
    </row>
    <row r="93" spans="1:8" ht="12.75">
      <c r="A93" s="3">
        <v>270</v>
      </c>
      <c r="B93" s="1">
        <v>133</v>
      </c>
      <c r="C93" s="1">
        <v>1024</v>
      </c>
      <c r="D93" s="2">
        <f t="shared" si="5"/>
        <v>18.439088914585774</v>
      </c>
      <c r="E93" s="23">
        <f>SUM(D$4:D93)*1000/189</f>
        <v>21073.773608143518</v>
      </c>
      <c r="F93" s="5">
        <f t="shared" si="6"/>
        <v>10</v>
      </c>
      <c r="G93" s="16">
        <f t="shared" si="7"/>
        <v>0</v>
      </c>
      <c r="H93" s="4"/>
    </row>
    <row r="94" spans="1:8" ht="12.75">
      <c r="A94" s="3">
        <v>260</v>
      </c>
      <c r="B94" s="1">
        <v>141</v>
      </c>
      <c r="C94" s="1">
        <v>1032</v>
      </c>
      <c r="D94" s="2">
        <f t="shared" si="5"/>
        <v>11.313708498984761</v>
      </c>
      <c r="E94" s="23">
        <f>SUM(D$4:D94)*1000/189</f>
        <v>21133.63449967254</v>
      </c>
      <c r="F94" s="5">
        <f t="shared" si="6"/>
        <v>10</v>
      </c>
      <c r="G94" s="16">
        <f t="shared" si="7"/>
        <v>0</v>
      </c>
      <c r="H94" s="4"/>
    </row>
    <row r="95" spans="1:8" ht="12.75">
      <c r="A95" s="3">
        <v>250</v>
      </c>
      <c r="B95" s="1">
        <v>155</v>
      </c>
      <c r="C95" s="1">
        <v>1047</v>
      </c>
      <c r="D95" s="2">
        <f t="shared" si="5"/>
        <v>20.518284528683193</v>
      </c>
      <c r="E95" s="23">
        <f>SUM(D$4:D95)*1000/189</f>
        <v>21242.19685167615</v>
      </c>
      <c r="F95" s="5">
        <f t="shared" si="6"/>
        <v>10</v>
      </c>
      <c r="G95" s="16">
        <f t="shared" si="7"/>
        <v>0</v>
      </c>
      <c r="H95" s="4"/>
    </row>
    <row r="96" spans="1:8" ht="12.75">
      <c r="A96" s="3">
        <v>240</v>
      </c>
      <c r="B96" s="1">
        <v>168</v>
      </c>
      <c r="C96" s="1">
        <v>1066</v>
      </c>
      <c r="D96" s="2">
        <f t="shared" si="5"/>
        <v>23.021728866442675</v>
      </c>
      <c r="E96" s="23">
        <f>SUM(D$4:D96)*1000/189</f>
        <v>21364.004940916588</v>
      </c>
      <c r="F96" s="5">
        <f t="shared" si="6"/>
        <v>0</v>
      </c>
      <c r="G96" s="16">
        <f t="shared" si="7"/>
        <v>0</v>
      </c>
      <c r="H96" s="4"/>
    </row>
    <row r="97" spans="1:8" ht="12.75">
      <c r="A97" s="3">
        <v>240</v>
      </c>
      <c r="B97" s="1">
        <v>219</v>
      </c>
      <c r="C97" s="1">
        <v>1064</v>
      </c>
      <c r="D97" s="2">
        <f t="shared" si="5"/>
        <v>51.03920062069938</v>
      </c>
      <c r="E97" s="23">
        <f>SUM(D$4:D97)*1000/189</f>
        <v>21634.053621449388</v>
      </c>
      <c r="F97" s="5">
        <f t="shared" si="6"/>
        <v>10</v>
      </c>
      <c r="G97" s="16">
        <f t="shared" si="7"/>
        <v>0</v>
      </c>
      <c r="H97" s="4"/>
    </row>
    <row r="98" spans="1:9" ht="12.75">
      <c r="A98" s="3">
        <v>230</v>
      </c>
      <c r="B98" s="1">
        <v>231</v>
      </c>
      <c r="C98" s="1">
        <v>1087</v>
      </c>
      <c r="D98" s="2">
        <f t="shared" si="5"/>
        <v>25.942243542145693</v>
      </c>
      <c r="E98" s="23">
        <f>SUM(D$4:D98)*1000/189</f>
        <v>21771.314169291432</v>
      </c>
      <c r="F98" s="5">
        <f t="shared" si="6"/>
        <v>230</v>
      </c>
      <c r="G98" s="16">
        <f t="shared" si="7"/>
        <v>0</v>
      </c>
      <c r="H98" s="4" t="s">
        <v>13</v>
      </c>
      <c r="I98">
        <f>SUM(G67:G98)</f>
        <v>41</v>
      </c>
    </row>
    <row r="99" spans="1:8" ht="12.75">
      <c r="A99" s="3"/>
      <c r="B99" s="1"/>
      <c r="C99" s="1"/>
      <c r="D99" s="2"/>
      <c r="E99" s="23"/>
      <c r="F99" s="5">
        <f t="shared" si="6"/>
        <v>0</v>
      </c>
      <c r="G99" s="16">
        <f t="shared" si="7"/>
        <v>0</v>
      </c>
      <c r="H99" s="4"/>
    </row>
    <row r="100" spans="1:8" ht="13.5" thickBot="1">
      <c r="A100" s="25"/>
      <c r="B100" s="26"/>
      <c r="C100" s="26"/>
      <c r="D100" s="26"/>
      <c r="E100" s="27"/>
      <c r="F100" s="25"/>
      <c r="G100" s="28"/>
      <c r="H100" s="29"/>
    </row>
    <row r="101" spans="1:8" ht="26.25" customHeight="1" thickBot="1">
      <c r="A101" s="30"/>
      <c r="B101" s="31"/>
      <c r="C101" s="31"/>
      <c r="D101" s="31"/>
      <c r="E101" s="32"/>
      <c r="F101" s="30">
        <f>SUM(F4:F100)</f>
        <v>651</v>
      </c>
      <c r="G101" s="33">
        <f>SUM(G4:G100)</f>
        <v>421</v>
      </c>
      <c r="H101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2005-03-31T04:33:38Z</dcterms:modified>
  <cp:category/>
  <cp:version/>
  <cp:contentType/>
  <cp:contentStatus/>
</cp:coreProperties>
</file>