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<sst xmlns="http://schemas.openxmlformats.org/spreadsheetml/2006/main" count="21" uniqueCount="18">
  <si>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</si>
  <si>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</si>
  <si>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</si>
  <si>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</si>
  <si>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</si>
  <si>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</si>
  <si>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</si>
  <si>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</si>
  <si>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</si>
  <si>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Sikárosi erdészház</t>
  </si>
  <si>
    <t>Pilisszentlászló</t>
  </si>
  <si>
    <t>Pap-réti erdészház</t>
  </si>
  <si>
    <t>Vízverés nyerge</t>
  </si>
  <si>
    <t>Moli-pihenő</t>
  </si>
  <si>
    <t>Borjúfő</t>
  </si>
  <si>
    <t>Nagy-Villám</t>
  </si>
  <si>
    <t>Dobogókő</t>
  </si>
  <si>
    <t>Visegrád, komp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</si>
</sst>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Dobogókő-Visegrád, komp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75"/>
          <c:w val="0.931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Adatlap!$E$4:$E$112</c:f>
              <c:numCache>
                <c:ptCount val="109"/>
                <c:pt idx="0">
                  <c:v>0</c:v>
                </c:pt>
                <c:pt idx="1">
                  <c:v>332.98855830522587</c:v>
                </c:pt>
                <c:pt idx="2">
                  <c:v>623.6859304860158</c:v>
                </c:pt>
                <c:pt idx="3">
                  <c:v>1001.1979954167169</c:v>
                </c:pt>
                <c:pt idx="4">
                  <c:v>1474.5547690670794</c:v>
                </c:pt>
                <c:pt idx="5">
                  <c:v>1785.0992174836372</c:v>
                </c:pt>
                <c:pt idx="6">
                  <c:v>1990.5455019557655</c:v>
                </c:pt>
                <c:pt idx="7">
                  <c:v>2145.03104982046</c:v>
                </c:pt>
                <c:pt idx="8">
                  <c:v>2315.6866853433685</c:v>
                </c:pt>
                <c:pt idx="9">
                  <c:v>2551.4585545116715</c:v>
                </c:pt>
                <c:pt idx="10">
                  <c:v>2647.609674147292</c:v>
                </c:pt>
                <c:pt idx="11">
                  <c:v>2761.7401089299005</c:v>
                </c:pt>
                <c:pt idx="12">
                  <c:v>2840.871738161211</c:v>
                </c:pt>
                <c:pt idx="13">
                  <c:v>2916.374151147351</c:v>
                </c:pt>
                <c:pt idx="14">
                  <c:v>3024.251505719521</c:v>
                </c:pt>
                <c:pt idx="15">
                  <c:v>3093.424995183422</c:v>
                </c:pt>
                <c:pt idx="16">
                  <c:v>3359.8956619688847</c:v>
                </c:pt>
                <c:pt idx="17">
                  <c:v>3556.301216312283</c:v>
                </c:pt>
                <c:pt idx="18">
                  <c:v>3719.796965839362</c:v>
                </c:pt>
                <c:pt idx="19">
                  <c:v>4089.402142707173</c:v>
                </c:pt>
                <c:pt idx="20">
                  <c:v>4089.402142707173</c:v>
                </c:pt>
                <c:pt idx="21">
                  <c:v>4408.391938159982</c:v>
                </c:pt>
                <c:pt idx="22">
                  <c:v>4911.9238869382625</c:v>
                </c:pt>
                <c:pt idx="23">
                  <c:v>5218.2065565818575</c:v>
                </c:pt>
                <c:pt idx="24">
                  <c:v>5573.966944604753</c:v>
                </c:pt>
                <c:pt idx="25">
                  <c:v>5858.502599228849</c:v>
                </c:pt>
                <c:pt idx="26">
                  <c:v>6269.862152928117</c:v>
                </c:pt>
                <c:pt idx="27">
                  <c:v>6691.959714644368</c:v>
                </c:pt>
                <c:pt idx="28">
                  <c:v>7443.9262605760205</c:v>
                </c:pt>
                <c:pt idx="29">
                  <c:v>7735.587301119471</c:v>
                </c:pt>
                <c:pt idx="30">
                  <c:v>8034.944678378611</c:v>
                </c:pt>
                <c:pt idx="31">
                  <c:v>8339.728915178826</c:v>
                </c:pt>
                <c:pt idx="32">
                  <c:v>8759.15894521306</c:v>
                </c:pt>
                <c:pt idx="33">
                  <c:v>9097.209413475755</c:v>
                </c:pt>
                <c:pt idx="34">
                  <c:v>9374.330039214494</c:v>
                </c:pt>
                <c:pt idx="35">
                  <c:v>9585.798261587795</c:v>
                </c:pt>
                <c:pt idx="36">
                  <c:v>9764.072386227543</c:v>
                </c:pt>
                <c:pt idx="37">
                  <c:v>9878.71925095433</c:v>
                </c:pt>
                <c:pt idx="38">
                  <c:v>10017.917603942</c:v>
                </c:pt>
                <c:pt idx="39">
                  <c:v>10102.811622158377</c:v>
                </c:pt>
                <c:pt idx="40">
                  <c:v>10269.172794604181</c:v>
                </c:pt>
                <c:pt idx="41">
                  <c:v>10346.987039513291</c:v>
                </c:pt>
                <c:pt idx="42">
                  <c:v>10431.881057729668</c:v>
                </c:pt>
                <c:pt idx="43">
                  <c:v>10431.881057729668</c:v>
                </c:pt>
                <c:pt idx="44">
                  <c:v>10772.239064509044</c:v>
                </c:pt>
                <c:pt idx="45">
                  <c:v>11013.460162565261</c:v>
                </c:pt>
                <c:pt idx="46">
                  <c:v>11232.543253551636</c:v>
                </c:pt>
                <c:pt idx="47">
                  <c:v>11564.243134413962</c:v>
                </c:pt>
                <c:pt idx="48">
                  <c:v>11694.791092560316</c:v>
                </c:pt>
                <c:pt idx="49">
                  <c:v>11874.878500449238</c:v>
                </c:pt>
                <c:pt idx="50">
                  <c:v>12020.709020720964</c:v>
                </c:pt>
                <c:pt idx="51">
                  <c:v>12126.233411150026</c:v>
                </c:pt>
                <c:pt idx="52">
                  <c:v>12230.064787098629</c:v>
                </c:pt>
                <c:pt idx="53">
                  <c:v>12313.20097482025</c:v>
                </c:pt>
                <c:pt idx="54">
                  <c:v>12313.20097482025</c:v>
                </c:pt>
                <c:pt idx="55">
                  <c:v>12457.0944780254</c:v>
                </c:pt>
                <c:pt idx="56">
                  <c:v>12701.901122146164</c:v>
                </c:pt>
                <c:pt idx="57">
                  <c:v>13207.803196922263</c:v>
                </c:pt>
                <c:pt idx="58">
                  <c:v>13711.599043668233</c:v>
                </c:pt>
                <c:pt idx="59">
                  <c:v>13909.428116746507</c:v>
                </c:pt>
                <c:pt idx="60">
                  <c:v>14080.083752269416</c:v>
                </c:pt>
                <c:pt idx="61">
                  <c:v>14219.811579793137</c:v>
                </c:pt>
                <c:pt idx="62">
                  <c:v>14369.342193838766</c:v>
                </c:pt>
                <c:pt idx="63">
                  <c:v>14550.247813154996</c:v>
                </c:pt>
                <c:pt idx="64">
                  <c:v>14842.313657558136</c:v>
                </c:pt>
                <c:pt idx="65">
                  <c:v>15316.4186246791</c:v>
                </c:pt>
                <c:pt idx="66">
                  <c:v>15696.076215908946</c:v>
                </c:pt>
                <c:pt idx="67">
                  <c:v>15986.570303189224</c:v>
                </c:pt>
                <c:pt idx="68">
                  <c:v>16171.11298630172</c:v>
                </c:pt>
                <c:pt idx="69">
                  <c:v>16459.924513597078</c:v>
                </c:pt>
                <c:pt idx="70">
                  <c:v>16830.845938178634</c:v>
                </c:pt>
                <c:pt idx="71">
                  <c:v>17281.965633166616</c:v>
                </c:pt>
                <c:pt idx="72">
                  <c:v>17487.411917638747</c:v>
                </c:pt>
                <c:pt idx="73">
                  <c:v>17620.091869983677</c:v>
                </c:pt>
                <c:pt idx="74">
                  <c:v>17709.22893230355</c:v>
                </c:pt>
                <c:pt idx="75">
                  <c:v>17804.143330111016</c:v>
                </c:pt>
                <c:pt idx="76">
                  <c:v>17884.38693369924</c:v>
                </c:pt>
                <c:pt idx="77">
                  <c:v>17984.59937345242</c:v>
                </c:pt>
                <c:pt idx="78">
                  <c:v>18120.468938669812</c:v>
                </c:pt>
                <c:pt idx="79">
                  <c:v>18409.893437706647</c:v>
                </c:pt>
                <c:pt idx="80">
                  <c:v>18597.29495563672</c:v>
                </c:pt>
                <c:pt idx="81">
                  <c:v>18866.741809033254</c:v>
                </c:pt>
                <c:pt idx="82">
                  <c:v>19248.339410805904</c:v>
                </c:pt>
                <c:pt idx="83">
                  <c:v>19294.455070448505</c:v>
                </c:pt>
                <c:pt idx="84">
                  <c:v>19374.69867403673</c:v>
                </c:pt>
                <c:pt idx="85">
                  <c:v>19639.668711933446</c:v>
                </c:pt>
                <c:pt idx="86">
                  <c:v>19911.89653337623</c:v>
                </c:pt>
                <c:pt idx="87">
                  <c:v>20150.532385551232</c:v>
                </c:pt>
                <c:pt idx="88">
                  <c:v>20491.843656597048</c:v>
                </c:pt>
                <c:pt idx="89">
                  <c:v>20840.051667024036</c:v>
                </c:pt>
                <c:pt idx="90">
                  <c:v>21164.41304335831</c:v>
                </c:pt>
                <c:pt idx="91">
                  <c:v>21492.75668394512</c:v>
                </c:pt>
                <c:pt idx="92">
                  <c:v>21821.10032453193</c:v>
                </c:pt>
                <c:pt idx="93">
                  <c:v>22094.410997590192</c:v>
                </c:pt>
                <c:pt idx="94">
                  <c:v>22339.036594001645</c:v>
                </c:pt>
                <c:pt idx="95">
                  <c:v>22469.697629655682</c:v>
                </c:pt>
                <c:pt idx="96">
                  <c:v>22820.988121203343</c:v>
                </c:pt>
                <c:pt idx="97">
                  <c:v>22903.76826365839</c:v>
                </c:pt>
                <c:pt idx="98">
                  <c:v>22995.999582943587</c:v>
                </c:pt>
                <c:pt idx="99">
                  <c:v>23080.544958955023</c:v>
                </c:pt>
                <c:pt idx="100">
                  <c:v>23153.662480949984</c:v>
                </c:pt>
                <c:pt idx="101">
                  <c:v>23230.905254882335</c:v>
                </c:pt>
                <c:pt idx="102">
                  <c:v>23367.10051668822</c:v>
                </c:pt>
                <c:pt idx="103">
                  <c:v>23511.812766206636</c:v>
                </c:pt>
                <c:pt idx="104">
                  <c:v>23761.2213293715</c:v>
                </c:pt>
                <c:pt idx="105">
                  <c:v>24165.190588809503</c:v>
                </c:pt>
                <c:pt idx="108">
                  <c:v>24165</c:v>
                </c:pt>
              </c:numCache>
            </c:numRef>
          </c:xVal>
          <c:yVal>
            <c:numRef>
              <c:f>Adatlap!$A$4:$A$112</c:f>
              <c:numCache>
                <c:ptCount val="109"/>
                <c:pt idx="0">
                  <c:v>699</c:v>
                </c:pt>
                <c:pt idx="1">
                  <c:v>680</c:v>
                </c:pt>
                <c:pt idx="2">
                  <c:v>660</c:v>
                </c:pt>
                <c:pt idx="3">
                  <c:v>660</c:v>
                </c:pt>
                <c:pt idx="4">
                  <c:v>660</c:v>
                </c:pt>
                <c:pt idx="5">
                  <c:v>654</c:v>
                </c:pt>
                <c:pt idx="6">
                  <c:v>640</c:v>
                </c:pt>
                <c:pt idx="7">
                  <c:v>620</c:v>
                </c:pt>
                <c:pt idx="8">
                  <c:v>600</c:v>
                </c:pt>
                <c:pt idx="9">
                  <c:v>580</c:v>
                </c:pt>
                <c:pt idx="10">
                  <c:v>560</c:v>
                </c:pt>
                <c:pt idx="11">
                  <c:v>540</c:v>
                </c:pt>
                <c:pt idx="12">
                  <c:v>520</c:v>
                </c:pt>
                <c:pt idx="13">
                  <c:v>500</c:v>
                </c:pt>
                <c:pt idx="14">
                  <c:v>480</c:v>
                </c:pt>
                <c:pt idx="15">
                  <c:v>460</c:v>
                </c:pt>
                <c:pt idx="16">
                  <c:v>440</c:v>
                </c:pt>
                <c:pt idx="17">
                  <c:v>420</c:v>
                </c:pt>
                <c:pt idx="18">
                  <c:v>400</c:v>
                </c:pt>
                <c:pt idx="19">
                  <c:v>380</c:v>
                </c:pt>
                <c:pt idx="20">
                  <c:v>380</c:v>
                </c:pt>
                <c:pt idx="21">
                  <c:v>360</c:v>
                </c:pt>
                <c:pt idx="22">
                  <c:v>360</c:v>
                </c:pt>
                <c:pt idx="23">
                  <c:v>340</c:v>
                </c:pt>
                <c:pt idx="24">
                  <c:v>340</c:v>
                </c:pt>
                <c:pt idx="25">
                  <c:v>320</c:v>
                </c:pt>
                <c:pt idx="26">
                  <c:v>310</c:v>
                </c:pt>
                <c:pt idx="27">
                  <c:v>310</c:v>
                </c:pt>
                <c:pt idx="28">
                  <c:v>300</c:v>
                </c:pt>
                <c:pt idx="29">
                  <c:v>320</c:v>
                </c:pt>
                <c:pt idx="30">
                  <c:v>340</c:v>
                </c:pt>
                <c:pt idx="31">
                  <c:v>360</c:v>
                </c:pt>
                <c:pt idx="32">
                  <c:v>370</c:v>
                </c:pt>
                <c:pt idx="33">
                  <c:v>380</c:v>
                </c:pt>
                <c:pt idx="34">
                  <c:v>360</c:v>
                </c:pt>
                <c:pt idx="35">
                  <c:v>340</c:v>
                </c:pt>
                <c:pt idx="36">
                  <c:v>360</c:v>
                </c:pt>
                <c:pt idx="37">
                  <c:v>380</c:v>
                </c:pt>
                <c:pt idx="38">
                  <c:v>400</c:v>
                </c:pt>
                <c:pt idx="39">
                  <c:v>420</c:v>
                </c:pt>
                <c:pt idx="40">
                  <c:v>440</c:v>
                </c:pt>
                <c:pt idx="41">
                  <c:v>460</c:v>
                </c:pt>
                <c:pt idx="42">
                  <c:v>480</c:v>
                </c:pt>
                <c:pt idx="43">
                  <c:v>490</c:v>
                </c:pt>
                <c:pt idx="44">
                  <c:v>500</c:v>
                </c:pt>
                <c:pt idx="45">
                  <c:v>520</c:v>
                </c:pt>
                <c:pt idx="46">
                  <c:v>530</c:v>
                </c:pt>
                <c:pt idx="47">
                  <c:v>540</c:v>
                </c:pt>
                <c:pt idx="48">
                  <c:v>560</c:v>
                </c:pt>
                <c:pt idx="49">
                  <c:v>560</c:v>
                </c:pt>
                <c:pt idx="50">
                  <c:v>540</c:v>
                </c:pt>
                <c:pt idx="51">
                  <c:v>520</c:v>
                </c:pt>
                <c:pt idx="52">
                  <c:v>500</c:v>
                </c:pt>
                <c:pt idx="53">
                  <c:v>490</c:v>
                </c:pt>
                <c:pt idx="54">
                  <c:v>490</c:v>
                </c:pt>
                <c:pt idx="55">
                  <c:v>480</c:v>
                </c:pt>
                <c:pt idx="56">
                  <c:v>480</c:v>
                </c:pt>
                <c:pt idx="57">
                  <c:v>500</c:v>
                </c:pt>
                <c:pt idx="58">
                  <c:v>521</c:v>
                </c:pt>
                <c:pt idx="59">
                  <c:v>500</c:v>
                </c:pt>
                <c:pt idx="60">
                  <c:v>480</c:v>
                </c:pt>
                <c:pt idx="61">
                  <c:v>500</c:v>
                </c:pt>
                <c:pt idx="62">
                  <c:v>520</c:v>
                </c:pt>
                <c:pt idx="63">
                  <c:v>540</c:v>
                </c:pt>
                <c:pt idx="64">
                  <c:v>520</c:v>
                </c:pt>
                <c:pt idx="65">
                  <c:v>500</c:v>
                </c:pt>
                <c:pt idx="66">
                  <c:v>490</c:v>
                </c:pt>
                <c:pt idx="67">
                  <c:v>500</c:v>
                </c:pt>
                <c:pt idx="68">
                  <c:v>520</c:v>
                </c:pt>
                <c:pt idx="69">
                  <c:v>520</c:v>
                </c:pt>
                <c:pt idx="70">
                  <c:v>520</c:v>
                </c:pt>
                <c:pt idx="71">
                  <c:v>520</c:v>
                </c:pt>
                <c:pt idx="72">
                  <c:v>526</c:v>
                </c:pt>
                <c:pt idx="73">
                  <c:v>500</c:v>
                </c:pt>
                <c:pt idx="74">
                  <c:v>480</c:v>
                </c:pt>
                <c:pt idx="75">
                  <c:v>460</c:v>
                </c:pt>
                <c:pt idx="76">
                  <c:v>440</c:v>
                </c:pt>
                <c:pt idx="77">
                  <c:v>420</c:v>
                </c:pt>
                <c:pt idx="78">
                  <c:v>410</c:v>
                </c:pt>
                <c:pt idx="79">
                  <c:v>420</c:v>
                </c:pt>
                <c:pt idx="80">
                  <c:v>420</c:v>
                </c:pt>
                <c:pt idx="81">
                  <c:v>400</c:v>
                </c:pt>
                <c:pt idx="82">
                  <c:v>400</c:v>
                </c:pt>
                <c:pt idx="83">
                  <c:v>380</c:v>
                </c:pt>
                <c:pt idx="84">
                  <c:v>360</c:v>
                </c:pt>
                <c:pt idx="85">
                  <c:v>340</c:v>
                </c:pt>
                <c:pt idx="86">
                  <c:v>330</c:v>
                </c:pt>
                <c:pt idx="87">
                  <c:v>320</c:v>
                </c:pt>
                <c:pt idx="88">
                  <c:v>340</c:v>
                </c:pt>
                <c:pt idx="89">
                  <c:v>340</c:v>
                </c:pt>
                <c:pt idx="90">
                  <c:v>330</c:v>
                </c:pt>
                <c:pt idx="91">
                  <c:v>377</c:v>
                </c:pt>
                <c:pt idx="92">
                  <c:v>330</c:v>
                </c:pt>
                <c:pt idx="93">
                  <c:v>320</c:v>
                </c:pt>
                <c:pt idx="94">
                  <c:v>300</c:v>
                </c:pt>
                <c:pt idx="95">
                  <c:v>310</c:v>
                </c:pt>
                <c:pt idx="96">
                  <c:v>300</c:v>
                </c:pt>
                <c:pt idx="97">
                  <c:v>280</c:v>
                </c:pt>
                <c:pt idx="98">
                  <c:v>260</c:v>
                </c:pt>
                <c:pt idx="99">
                  <c:v>240</c:v>
                </c:pt>
                <c:pt idx="100">
                  <c:v>220</c:v>
                </c:pt>
                <c:pt idx="101">
                  <c:v>200</c:v>
                </c:pt>
                <c:pt idx="102">
                  <c:v>180</c:v>
                </c:pt>
                <c:pt idx="103">
                  <c:v>160</c:v>
                </c:pt>
                <c:pt idx="104">
                  <c:v>140</c:v>
                </c:pt>
                <c:pt idx="105">
                  <c:v>120</c:v>
                </c:pt>
              </c:numCache>
            </c:numRef>
          </c:yVal>
          <c:smooth val="0"/>
        </c:ser>
        <c:axId val="51053928"/>
        <c:axId val="56832169"/>
      </c:scatterChart>
      <c:valAx>
        <c:axId val="5105392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832169"/>
        <c:crosses val="autoZero"/>
        <c:crossBetween val="midCat"/>
        <c:dispUnits/>
      </c:valAx>
      <c:valAx>
        <c:axId val="5683216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5392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0.26475</cdr:x>
      <cdr:y>0.80525</cdr:y>
    </cdr:from>
    <cdr:to>
      <cdr:x>0.28225</cdr:x>
      <cdr:y>0.923</cdr:y>
    </cdr:to>
    <cdr:sp>
      <cdr:nvSpPr>
        <cdr:cNvPr id="1" name="AutoShape 20"/>
        <cdr:cNvSpPr>
          <a:spLocks/>
        </cdr:cNvSpPr>
      </cdr:nvSpPr>
      <cdr:spPr>
        <a:xfrm rot="16200000">
          <a:off x="2438400" y="4638675"/>
          <a:ext cx="161925" cy="676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Sikárosi eh.</a:t>
          </a:r>
        </a:p>
      </cdr:txBody>
    </cdr:sp>
  </cdr:relSizeAnchor>
  <cdr:relSizeAnchor xmlns:cdr="http://schemas.openxmlformats.org/drawingml/2006/chartDrawing">
    <cdr:from>
      <cdr:x>0.393</cdr:x>
      <cdr:y>0.769</cdr:y>
    </cdr:from>
    <cdr:to>
      <cdr:x>0.4115</cdr:x>
      <cdr:y>0.92375</cdr:y>
    </cdr:to>
    <cdr:sp>
      <cdr:nvSpPr>
        <cdr:cNvPr id="2" name="AutoShape 21"/>
        <cdr:cNvSpPr>
          <a:spLocks/>
        </cdr:cNvSpPr>
      </cdr:nvSpPr>
      <cdr:spPr>
        <a:xfrm rot="16200000">
          <a:off x="3619500" y="4429125"/>
          <a:ext cx="171450" cy="895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Pilisszentlászló</a:t>
          </a:r>
        </a:p>
      </cdr:txBody>
    </cdr:sp>
  </cdr:relSizeAnchor>
  <cdr:relSizeAnchor xmlns:cdr="http://schemas.openxmlformats.org/drawingml/2006/chartDrawing">
    <cdr:from>
      <cdr:x>0.497</cdr:x>
      <cdr:y>0.80525</cdr:y>
    </cdr:from>
    <cdr:to>
      <cdr:x>0.51375</cdr:x>
      <cdr:y>0.9175</cdr:y>
    </cdr:to>
    <cdr:sp>
      <cdr:nvSpPr>
        <cdr:cNvPr id="3" name="AutoShape 22"/>
        <cdr:cNvSpPr>
          <a:spLocks/>
        </cdr:cNvSpPr>
      </cdr:nvSpPr>
      <cdr:spPr>
        <a:xfrm rot="16200000">
          <a:off x="4581525" y="4638675"/>
          <a:ext cx="152400" cy="647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Pap-réti eh.</a:t>
          </a:r>
        </a:p>
      </cdr:txBody>
    </cdr:sp>
  </cdr:relSizeAnchor>
  <cdr:relSizeAnchor xmlns:cdr="http://schemas.openxmlformats.org/drawingml/2006/chartDrawing">
    <cdr:from>
      <cdr:x>0.60625</cdr:x>
      <cdr:y>0.7635</cdr:y>
    </cdr:from>
    <cdr:to>
      <cdr:x>0.62375</cdr:x>
      <cdr:y>0.9175</cdr:y>
    </cdr:to>
    <cdr:sp>
      <cdr:nvSpPr>
        <cdr:cNvPr id="4" name="AutoShape 23"/>
        <cdr:cNvSpPr>
          <a:spLocks/>
        </cdr:cNvSpPr>
      </cdr:nvSpPr>
      <cdr:spPr>
        <a:xfrm rot="16200000">
          <a:off x="5581650" y="4391025"/>
          <a:ext cx="161925" cy="885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Vízverés nyerge</a:t>
          </a:r>
        </a:p>
      </cdr:txBody>
    </cdr:sp>
  </cdr:relSizeAnchor>
  <cdr:relSizeAnchor xmlns:cdr="http://schemas.openxmlformats.org/drawingml/2006/chartDrawing">
    <cdr:from>
      <cdr:x>0.68825</cdr:x>
      <cdr:y>0.851</cdr:y>
    </cdr:from>
    <cdr:to>
      <cdr:x>0.70475</cdr:x>
      <cdr:y>0.91875</cdr:y>
    </cdr:to>
    <cdr:sp>
      <cdr:nvSpPr>
        <cdr:cNvPr id="5" name="AutoShape 24"/>
        <cdr:cNvSpPr>
          <a:spLocks/>
        </cdr:cNvSpPr>
      </cdr:nvSpPr>
      <cdr:spPr>
        <a:xfrm rot="16200000">
          <a:off x="6343650" y="4895850"/>
          <a:ext cx="152400" cy="390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Borjúfő</a:t>
          </a:r>
        </a:p>
      </cdr:txBody>
    </cdr:sp>
  </cdr:relSizeAnchor>
  <cdr:relSizeAnchor xmlns:cdr="http://schemas.openxmlformats.org/drawingml/2006/chartDrawing">
    <cdr:from>
      <cdr:x>0.8115</cdr:x>
      <cdr:y>0.81325</cdr:y>
    </cdr:from>
    <cdr:to>
      <cdr:x>0.828</cdr:x>
      <cdr:y>0.9245</cdr:y>
    </cdr:to>
    <cdr:sp>
      <cdr:nvSpPr>
        <cdr:cNvPr id="6" name="AutoShape 25"/>
        <cdr:cNvSpPr>
          <a:spLocks/>
        </cdr:cNvSpPr>
      </cdr:nvSpPr>
      <cdr:spPr>
        <a:xfrm rot="16200000">
          <a:off x="7477125" y="4686300"/>
          <a:ext cx="15240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Nagy-villám</a:t>
          </a:r>
        </a:p>
      </cdr:txBody>
    </cdr:sp>
  </cdr:relSizeAnchor>
  <cdr:relSizeAnchor xmlns:cdr="http://schemas.openxmlformats.org/drawingml/2006/chartDrawing">
    <cdr:from>
      <cdr:x>0.9005</cdr:x>
      <cdr:y>0.771</cdr:y>
    </cdr:from>
    <cdr:to>
      <cdr:x>0.918</cdr:x>
      <cdr:y>0.92375</cdr:y>
    </cdr:to>
    <cdr:sp>
      <cdr:nvSpPr>
        <cdr:cNvPr id="7" name="AutoShape 26"/>
        <cdr:cNvSpPr>
          <a:spLocks/>
        </cdr:cNvSpPr>
      </cdr:nvSpPr>
      <cdr:spPr>
        <a:xfrm rot="16200000">
          <a:off x="8296275" y="4438650"/>
          <a:ext cx="161925" cy="876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Visegrád, komp</a:t>
          </a:r>
        </a:p>
      </cdr:txBody>
    </cdr:sp>
  </cdr:relSizeAnchor>
  <cdr:relSizeAnchor xmlns:cdr="http://schemas.openxmlformats.org/drawingml/2006/chartDrawing">
    <cdr:from>
      <cdr:x>0.077</cdr:x>
      <cdr:y>0.605</cdr:y>
    </cdr:from>
    <cdr:to>
      <cdr:x>0.077</cdr:x>
      <cdr:y>0.94075</cdr:y>
    </cdr:to>
    <cdr:sp>
      <cdr:nvSpPr>
        <cdr:cNvPr id="8" name="Line 28"/>
        <cdr:cNvSpPr>
          <a:spLocks/>
        </cdr:cNvSpPr>
      </cdr:nvSpPr>
      <cdr:spPr>
        <a:xfrm>
          <a:off x="704850" y="348615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0.45975</cdr:y>
    </cdr:from>
    <cdr:to>
      <cdr:x>0.28125</cdr:x>
      <cdr:y>0.94075</cdr:y>
    </cdr:to>
    <cdr:sp>
      <cdr:nvSpPr>
        <cdr:cNvPr id="9" name="Line 29"/>
        <cdr:cNvSpPr>
          <a:spLocks/>
        </cdr:cNvSpPr>
      </cdr:nvSpPr>
      <cdr:spPr>
        <a:xfrm>
          <a:off x="2590800" y="2647950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0.4115</cdr:x>
      <cdr:y>0.447</cdr:y>
    </cdr:from>
    <cdr:to>
      <cdr:x>0.4115</cdr:x>
      <cdr:y>0.94075</cdr:y>
    </cdr:to>
    <cdr:sp>
      <cdr:nvSpPr>
        <cdr:cNvPr id="10" name="Line 30"/>
        <cdr:cNvSpPr>
          <a:spLocks/>
        </cdr:cNvSpPr>
      </cdr:nvSpPr>
      <cdr:spPr>
        <a:xfrm>
          <a:off x="3790950" y="2571750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0.38575</cdr:y>
    </cdr:from>
    <cdr:to>
      <cdr:x>0.5145</cdr:x>
      <cdr:y>0.94075</cdr:y>
    </cdr:to>
    <cdr:sp>
      <cdr:nvSpPr>
        <cdr:cNvPr id="11" name="Line 31"/>
        <cdr:cNvSpPr>
          <a:spLocks/>
        </cdr:cNvSpPr>
      </cdr:nvSpPr>
      <cdr:spPr>
        <a:xfrm>
          <a:off x="4743450" y="221932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0.38575</cdr:y>
    </cdr:from>
    <cdr:to>
      <cdr:x>0.6245</cdr:x>
      <cdr:y>0.94075</cdr:y>
    </cdr:to>
    <cdr:sp>
      <cdr:nvSpPr>
        <cdr:cNvPr id="12" name="Line 32"/>
        <cdr:cNvSpPr>
          <a:spLocks/>
        </cdr:cNvSpPr>
      </cdr:nvSpPr>
      <cdr:spPr>
        <a:xfrm flipH="1">
          <a:off x="5743575" y="2219325"/>
          <a:ext cx="9525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0.70575</cdr:x>
      <cdr:y>0.605</cdr:y>
    </cdr:from>
    <cdr:to>
      <cdr:x>0.7065</cdr:x>
      <cdr:y>0.94075</cdr:y>
    </cdr:to>
    <cdr:sp>
      <cdr:nvSpPr>
        <cdr:cNvPr id="13" name="Line 33"/>
        <cdr:cNvSpPr>
          <a:spLocks/>
        </cdr:cNvSpPr>
      </cdr:nvSpPr>
      <cdr:spPr>
        <a:xfrm flipH="1">
          <a:off x="6505575" y="3486150"/>
          <a:ext cx="952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0.43575</cdr:y>
    </cdr:from>
    <cdr:to>
      <cdr:x>0.82875</cdr:x>
      <cdr:y>0.94075</cdr:y>
    </cdr:to>
    <cdr:sp>
      <cdr:nvSpPr>
        <cdr:cNvPr id="14" name="Line 34"/>
        <cdr:cNvSpPr>
          <a:spLocks/>
        </cdr:cNvSpPr>
      </cdr:nvSpPr>
      <cdr:spPr>
        <a:xfrm>
          <a:off x="7629525" y="2505075"/>
          <a:ext cx="9525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0.92225</cdr:x>
      <cdr:y>0.5455</cdr:y>
    </cdr:from>
    <cdr:to>
      <cdr:x>0.92225</cdr:x>
      <cdr:y>0.94075</cdr:y>
    </cdr:to>
    <cdr:sp>
      <cdr:nvSpPr>
        <cdr:cNvPr id="15" name="Line 35"/>
        <cdr:cNvSpPr>
          <a:spLocks/>
        </cdr:cNvSpPr>
      </cdr:nvSpPr>
      <cdr:spPr>
        <a:xfrm>
          <a:off x="8496300" y="31432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0.8415</cdr:y>
    </cdr:from>
    <cdr:to>
      <cdr:x>0.0765</cdr:x>
      <cdr:y>0.92425</cdr:y>
    </cdr:to>
    <cdr:sp>
      <cdr:nvSpPr>
        <cdr:cNvPr id="16" name="AutoShape 36"/>
        <cdr:cNvSpPr>
          <a:spLocks/>
        </cdr:cNvSpPr>
      </cdr:nvSpPr>
      <cdr:spPr>
        <a:xfrm rot="16200000">
          <a:off x="561975" y="4848225"/>
          <a:ext cx="142875" cy="476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Dobogókő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60">
      <selection activeCell="K64" sqref="K6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699</v>
      </c>
      <c r="B4" s="6">
        <v>334</v>
      </c>
      <c r="C4" s="6">
        <v>267</v>
      </c>
      <c r="D4" s="6">
        <v>0</v>
      </c>
      <c r="E4" s="22">
        <f>SUM(D$4)</f>
        <v>0</v>
      </c>
      <c r="F4" s="24">
        <f>IF(A4-A5&gt;0,A4-A5,0)</f>
        <v>19</v>
      </c>
      <c r="G4" s="16">
        <f>IF(A5-A4&gt;0,A5-A4,0)</f>
        <v>0</v>
      </c>
      <c r="H4" s="7" t="s">
        <v>16</v>
      </c>
    </row>
    <row r="5" spans="1:8" ht="12.75">
      <c r="A5" s="3">
        <v>680</v>
      </c>
      <c r="B5" s="1">
        <v>389</v>
      </c>
      <c r="C5" s="1">
        <v>294</v>
      </c>
      <c r="D5" s="2">
        <f>SQRT((B5-B4)*(B5-B4)+(C5-C4)*(C5-C4))</f>
        <v>61.26989472816156</v>
      </c>
      <c r="E5" s="23">
        <f>SUM(D$4:D5)*1000/184</f>
        <v>332.98855830522587</v>
      </c>
      <c r="F5" s="5">
        <f aca="true" t="shared" si="0" ref="F5:F68">IF(A5-A6&gt;0,A5-A6,0)</f>
        <v>20</v>
      </c>
      <c r="G5" s="16">
        <f aca="true" t="shared" si="1" ref="G5:G68">IF(A6-A5&gt;0,A6-A5,0)</f>
        <v>0</v>
      </c>
      <c r="H5" s="4"/>
    </row>
    <row r="6" spans="1:8" ht="12.75">
      <c r="A6" s="3">
        <v>660</v>
      </c>
      <c r="B6" s="1">
        <v>408</v>
      </c>
      <c r="C6" s="1">
        <v>344</v>
      </c>
      <c r="D6" s="2">
        <f aca="true" t="shared" si="2" ref="D6:D32">SQRT((B6-B5)*(B6-B5)+(C6-C5)*(C6-C5))</f>
        <v>53.48831648126533</v>
      </c>
      <c r="E6" s="23">
        <f>SUM(D$4:D6)*1000/184</f>
        <v>623.6859304860158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660</v>
      </c>
      <c r="B7" s="1">
        <v>468</v>
      </c>
      <c r="C7" s="1">
        <v>379</v>
      </c>
      <c r="D7" s="2">
        <f t="shared" si="2"/>
        <v>69.46221994724903</v>
      </c>
      <c r="E7" s="23">
        <f>SUM(D$4:D7)*1000/184</f>
        <v>1001.1979954167169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660</v>
      </c>
      <c r="B8" s="1">
        <v>553</v>
      </c>
      <c r="C8" s="1">
        <v>398</v>
      </c>
      <c r="D8" s="2">
        <f t="shared" si="2"/>
        <v>87.0976463516667</v>
      </c>
      <c r="E8" s="23">
        <f>SUM(D$4:D8)*1000/184</f>
        <v>1474.5547690670794</v>
      </c>
      <c r="F8" s="5">
        <f t="shared" si="0"/>
        <v>6</v>
      </c>
      <c r="G8" s="16">
        <f t="shared" si="1"/>
        <v>0</v>
      </c>
      <c r="H8" s="4"/>
    </row>
    <row r="9" spans="1:8" ht="12.75">
      <c r="A9" s="3">
        <v>654</v>
      </c>
      <c r="B9" s="1">
        <v>601</v>
      </c>
      <c r="C9" s="1">
        <v>429</v>
      </c>
      <c r="D9" s="2">
        <f t="shared" si="2"/>
        <v>57.14017850864661</v>
      </c>
      <c r="E9" s="23">
        <f>SUM(D$4:D9)*1000/184</f>
        <v>1785.0992174836372</v>
      </c>
      <c r="F9" s="5">
        <f t="shared" si="0"/>
        <v>14</v>
      </c>
      <c r="G9" s="16">
        <f t="shared" si="1"/>
        <v>0</v>
      </c>
      <c r="H9" s="4"/>
    </row>
    <row r="10" spans="1:8" ht="12.75">
      <c r="A10" s="3">
        <v>640</v>
      </c>
      <c r="B10" s="1">
        <v>624</v>
      </c>
      <c r="C10" s="1">
        <v>459</v>
      </c>
      <c r="D10" s="2">
        <f t="shared" si="2"/>
        <v>37.8021163428716</v>
      </c>
      <c r="E10" s="23">
        <f>SUM(D$4:D10)*1000/184</f>
        <v>1990.5455019557655</v>
      </c>
      <c r="F10" s="5">
        <f t="shared" si="0"/>
        <v>20</v>
      </c>
      <c r="G10" s="16">
        <f t="shared" si="1"/>
        <v>0</v>
      </c>
      <c r="H10" s="4"/>
    </row>
    <row r="11" spans="1:8" ht="12.75">
      <c r="A11" s="3">
        <v>620</v>
      </c>
      <c r="B11" s="1">
        <v>642</v>
      </c>
      <c r="C11" s="1">
        <v>481</v>
      </c>
      <c r="D11" s="2">
        <f t="shared" si="2"/>
        <v>28.42534080710379</v>
      </c>
      <c r="E11" s="23">
        <f>SUM(D$4:D11)*1000/184</f>
        <v>2145.03104982046</v>
      </c>
      <c r="F11" s="5">
        <f t="shared" si="0"/>
        <v>20</v>
      </c>
      <c r="G11" s="16">
        <f t="shared" si="1"/>
        <v>0</v>
      </c>
      <c r="H11" s="4"/>
    </row>
    <row r="12" spans="1:8" ht="12.75">
      <c r="A12" s="3">
        <v>600</v>
      </c>
      <c r="B12" s="1">
        <v>661</v>
      </c>
      <c r="C12" s="1">
        <v>506</v>
      </c>
      <c r="D12" s="2">
        <f t="shared" si="2"/>
        <v>31.400636936215164</v>
      </c>
      <c r="E12" s="23">
        <f>SUM(D$4:D12)*1000/184</f>
        <v>2315.6866853433685</v>
      </c>
      <c r="F12" s="5">
        <f t="shared" si="0"/>
        <v>20</v>
      </c>
      <c r="G12" s="16">
        <f t="shared" si="1"/>
        <v>0</v>
      </c>
      <c r="H12" s="4"/>
    </row>
    <row r="13" spans="1:8" ht="12.75">
      <c r="A13" s="3">
        <v>580</v>
      </c>
      <c r="B13" s="1">
        <v>680</v>
      </c>
      <c r="C13" s="1">
        <v>545</v>
      </c>
      <c r="D13" s="2">
        <f t="shared" si="2"/>
        <v>43.382023926967726</v>
      </c>
      <c r="E13" s="23">
        <f>SUM(D$4:D13)*1000/184</f>
        <v>2551.4585545116715</v>
      </c>
      <c r="F13" s="5">
        <f t="shared" si="0"/>
        <v>20</v>
      </c>
      <c r="G13" s="16">
        <f t="shared" si="1"/>
        <v>0</v>
      </c>
      <c r="H13" s="4"/>
    </row>
    <row r="14" spans="1:8" ht="12.75">
      <c r="A14" s="3">
        <v>560</v>
      </c>
      <c r="B14" s="1">
        <v>693</v>
      </c>
      <c r="C14" s="1">
        <v>557</v>
      </c>
      <c r="D14" s="2">
        <f t="shared" si="2"/>
        <v>17.69180601295413</v>
      </c>
      <c r="E14" s="23">
        <f>SUM(D$4:D14)*1000/184</f>
        <v>2647.609674147292</v>
      </c>
      <c r="F14" s="5">
        <f t="shared" si="0"/>
        <v>20</v>
      </c>
      <c r="G14" s="16">
        <f t="shared" si="1"/>
        <v>0</v>
      </c>
      <c r="H14" s="4"/>
    </row>
    <row r="15" spans="1:8" ht="12.75">
      <c r="A15" s="3">
        <v>540</v>
      </c>
      <c r="B15" s="1">
        <v>714</v>
      </c>
      <c r="C15" s="1">
        <v>557</v>
      </c>
      <c r="D15" s="2">
        <f t="shared" si="2"/>
        <v>21</v>
      </c>
      <c r="E15" s="23">
        <f>SUM(D$4:D15)*1000/184</f>
        <v>2761.7401089299005</v>
      </c>
      <c r="F15" s="5">
        <f t="shared" si="0"/>
        <v>20</v>
      </c>
      <c r="G15" s="16">
        <f t="shared" si="1"/>
        <v>0</v>
      </c>
      <c r="H15" s="4"/>
    </row>
    <row r="16" spans="1:8" ht="12.75">
      <c r="A16" s="3">
        <v>520</v>
      </c>
      <c r="B16" s="1">
        <v>728</v>
      </c>
      <c r="C16" s="1">
        <v>553</v>
      </c>
      <c r="D16" s="2">
        <f t="shared" si="2"/>
        <v>14.560219778561036</v>
      </c>
      <c r="E16" s="23">
        <f>SUM(D$4:D16)*1000/184</f>
        <v>2840.871738161211</v>
      </c>
      <c r="F16" s="5">
        <f t="shared" si="0"/>
        <v>20</v>
      </c>
      <c r="G16" s="16">
        <f t="shared" si="1"/>
        <v>0</v>
      </c>
      <c r="H16" s="4"/>
    </row>
    <row r="17" spans="1:8" ht="12.75">
      <c r="A17" s="3">
        <v>500</v>
      </c>
      <c r="B17" s="1">
        <v>740</v>
      </c>
      <c r="C17" s="1">
        <v>560</v>
      </c>
      <c r="D17" s="2">
        <f t="shared" si="2"/>
        <v>13.892443989449804</v>
      </c>
      <c r="E17" s="23">
        <f>SUM(D$4:D17)*1000/184</f>
        <v>2916.374151147351</v>
      </c>
      <c r="F17" s="5">
        <f t="shared" si="0"/>
        <v>20</v>
      </c>
      <c r="G17" s="16">
        <f t="shared" si="1"/>
        <v>0</v>
      </c>
      <c r="H17" s="4"/>
    </row>
    <row r="18" spans="1:8" ht="12.75">
      <c r="A18" s="3">
        <v>480</v>
      </c>
      <c r="B18" s="1">
        <v>755</v>
      </c>
      <c r="C18" s="1">
        <v>573</v>
      </c>
      <c r="D18" s="2">
        <f t="shared" si="2"/>
        <v>19.849433241279208</v>
      </c>
      <c r="E18" s="23">
        <f>SUM(D$4:D18)*1000/184</f>
        <v>3024.251505719521</v>
      </c>
      <c r="F18" s="5">
        <f t="shared" si="0"/>
        <v>20</v>
      </c>
      <c r="G18" s="16">
        <f t="shared" si="1"/>
        <v>0</v>
      </c>
      <c r="H18" s="4"/>
    </row>
    <row r="19" spans="1:8" ht="12.75">
      <c r="A19" s="3">
        <v>460</v>
      </c>
      <c r="B19" s="1">
        <v>764</v>
      </c>
      <c r="C19" s="1">
        <v>582</v>
      </c>
      <c r="D19" s="2">
        <f t="shared" si="2"/>
        <v>12.727922061357855</v>
      </c>
      <c r="E19" s="23">
        <f>SUM(D$4:D19)*1000/184</f>
        <v>3093.424995183422</v>
      </c>
      <c r="F19" s="5">
        <f t="shared" si="0"/>
        <v>20</v>
      </c>
      <c r="G19" s="16">
        <f t="shared" si="1"/>
        <v>0</v>
      </c>
      <c r="H19" s="4"/>
    </row>
    <row r="20" spans="1:8" ht="12.75">
      <c r="A20" s="3">
        <v>440</v>
      </c>
      <c r="B20" s="1">
        <v>812</v>
      </c>
      <c r="C20" s="1">
        <v>572</v>
      </c>
      <c r="D20" s="2">
        <f t="shared" si="2"/>
        <v>49.03060268852505</v>
      </c>
      <c r="E20" s="23">
        <f>SUM(D$4:D20)*1000/184</f>
        <v>3359.8956619688847</v>
      </c>
      <c r="F20" s="5">
        <f t="shared" si="0"/>
        <v>20</v>
      </c>
      <c r="G20" s="16">
        <f t="shared" si="1"/>
        <v>0</v>
      </c>
      <c r="H20" s="4"/>
    </row>
    <row r="21" spans="1:8" ht="12.75">
      <c r="A21" s="3">
        <v>420</v>
      </c>
      <c r="B21" s="1">
        <v>847</v>
      </c>
      <c r="C21" s="1">
        <v>563</v>
      </c>
      <c r="D21" s="2">
        <f t="shared" si="2"/>
        <v>36.138621999185304</v>
      </c>
      <c r="E21" s="23">
        <f>SUM(D$4:D21)*1000/184</f>
        <v>3556.301216312283</v>
      </c>
      <c r="F21" s="5">
        <f t="shared" si="0"/>
        <v>20</v>
      </c>
      <c r="G21" s="16">
        <f t="shared" si="1"/>
        <v>0</v>
      </c>
      <c r="H21" s="4"/>
    </row>
    <row r="22" spans="1:8" ht="12.75">
      <c r="A22" s="3">
        <v>400</v>
      </c>
      <c r="B22" s="1">
        <v>876</v>
      </c>
      <c r="C22" s="1">
        <v>571</v>
      </c>
      <c r="D22" s="2">
        <f t="shared" si="2"/>
        <v>30.083217912982647</v>
      </c>
      <c r="E22" s="23">
        <f>SUM(D$4:D22)*1000/184</f>
        <v>3719.796965839362</v>
      </c>
      <c r="F22" s="5">
        <f t="shared" si="0"/>
        <v>20</v>
      </c>
      <c r="G22" s="16">
        <f t="shared" si="1"/>
        <v>0</v>
      </c>
      <c r="H22" s="4"/>
    </row>
    <row r="23" spans="1:8" ht="12.75">
      <c r="A23" s="3">
        <v>380</v>
      </c>
      <c r="B23" s="1">
        <v>944</v>
      </c>
      <c r="C23" s="1">
        <v>572</v>
      </c>
      <c r="D23" s="2">
        <f t="shared" si="2"/>
        <v>68.00735254367721</v>
      </c>
      <c r="E23" s="23">
        <f>SUM(D$4:D23)*1000/184</f>
        <v>4089.402142707173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380</v>
      </c>
      <c r="B24" s="1">
        <v>0</v>
      </c>
      <c r="C24" s="1">
        <v>1158</v>
      </c>
      <c r="D24" s="2">
        <v>0</v>
      </c>
      <c r="E24" s="23">
        <f>SUM(D$4:D24)*1000/184</f>
        <v>4089.402142707173</v>
      </c>
      <c r="F24" s="5">
        <f t="shared" si="0"/>
        <v>20</v>
      </c>
      <c r="G24" s="16">
        <f t="shared" si="1"/>
        <v>0</v>
      </c>
      <c r="H24" s="4"/>
    </row>
    <row r="25" spans="1:8" ht="12.75">
      <c r="A25" s="3">
        <v>360</v>
      </c>
      <c r="B25" s="1">
        <v>57</v>
      </c>
      <c r="C25" s="1">
        <v>1172</v>
      </c>
      <c r="D25" s="2">
        <f t="shared" si="2"/>
        <v>58.69412236331676</v>
      </c>
      <c r="E25" s="23">
        <f>SUM(D$4:D25)*1000/184</f>
        <v>4408.391938159982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360</v>
      </c>
      <c r="B26" s="1">
        <v>107</v>
      </c>
      <c r="C26" s="1">
        <v>1250</v>
      </c>
      <c r="D26" s="2">
        <f t="shared" si="2"/>
        <v>92.64987857520376</v>
      </c>
      <c r="E26" s="23">
        <f>SUM(D$4:D26)*1000/184</f>
        <v>4911.9238869382625</v>
      </c>
      <c r="F26" s="5">
        <f t="shared" si="0"/>
        <v>20</v>
      </c>
      <c r="G26" s="16">
        <f t="shared" si="1"/>
        <v>0</v>
      </c>
      <c r="H26" s="4"/>
    </row>
    <row r="27" spans="1:8" ht="12.75">
      <c r="A27" s="3">
        <v>340</v>
      </c>
      <c r="B27" s="1">
        <v>157</v>
      </c>
      <c r="C27" s="1">
        <v>1224</v>
      </c>
      <c r="D27" s="2">
        <f t="shared" si="2"/>
        <v>56.356011214421486</v>
      </c>
      <c r="E27" s="23">
        <f>SUM(D$4:D27)*1000/184</f>
        <v>5218.2065565818575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340</v>
      </c>
      <c r="B28" s="1">
        <v>219</v>
      </c>
      <c r="C28" s="1">
        <v>1203</v>
      </c>
      <c r="D28" s="2">
        <f t="shared" si="2"/>
        <v>65.45991139621256</v>
      </c>
      <c r="E28" s="23">
        <f>SUM(D$4:D28)*1000/184</f>
        <v>5573.966944604753</v>
      </c>
      <c r="F28" s="5">
        <f t="shared" si="0"/>
        <v>20</v>
      </c>
      <c r="G28" s="16">
        <f t="shared" si="1"/>
        <v>0</v>
      </c>
      <c r="H28" s="4"/>
    </row>
    <row r="29" spans="1:9" ht="12.75">
      <c r="A29" s="3">
        <v>320</v>
      </c>
      <c r="B29" s="1">
        <v>265</v>
      </c>
      <c r="C29" s="1">
        <v>1178</v>
      </c>
      <c r="D29" s="2">
        <f t="shared" si="2"/>
        <v>52.354560450833695</v>
      </c>
      <c r="E29" s="23">
        <f>SUM(D$4:D29)*1000/184</f>
        <v>5858.502599228849</v>
      </c>
      <c r="F29" s="5">
        <f t="shared" si="0"/>
        <v>10</v>
      </c>
      <c r="G29" s="16">
        <f t="shared" si="1"/>
        <v>0</v>
      </c>
      <c r="H29" s="4" t="s">
        <v>9</v>
      </c>
      <c r="I29">
        <f>SUM(G4:G29)</f>
        <v>0</v>
      </c>
    </row>
    <row r="30" spans="1:8" ht="12.75">
      <c r="A30" s="3">
        <v>310</v>
      </c>
      <c r="B30" s="1">
        <v>338</v>
      </c>
      <c r="C30" s="1">
        <v>1198</v>
      </c>
      <c r="D30" s="2">
        <f t="shared" si="2"/>
        <v>75.69015788066504</v>
      </c>
      <c r="E30" s="23">
        <f>SUM(D$4:D30)*1000/184</f>
        <v>6269.862152928117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310</v>
      </c>
      <c r="B31" s="1">
        <v>382</v>
      </c>
      <c r="C31" s="1">
        <v>1134</v>
      </c>
      <c r="D31" s="2">
        <f t="shared" si="2"/>
        <v>77.6659513557904</v>
      </c>
      <c r="E31" s="23">
        <f>SUM(D$4:D31)*1000/184</f>
        <v>6691.959714644368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300</v>
      </c>
      <c r="B32" s="1">
        <v>520</v>
      </c>
      <c r="C32" s="1">
        <v>1144</v>
      </c>
      <c r="D32" s="2">
        <f t="shared" si="2"/>
        <v>138.36184445142382</v>
      </c>
      <c r="E32" s="23">
        <f>SUM(D$4:D32)*1000/184</f>
        <v>7443.9262605760205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320</v>
      </c>
      <c r="B33" s="1">
        <v>544</v>
      </c>
      <c r="C33" s="1">
        <v>1096</v>
      </c>
      <c r="D33" s="2">
        <f aca="true" t="shared" si="3" ref="D33:D53">SQRT((B33-B32)*(B33-B32)+(C33-C32)*(C33-C32))</f>
        <v>53.665631459994955</v>
      </c>
      <c r="E33" s="23">
        <f>SUM(D$4:D33)*1000/184</f>
        <v>7735.587301119471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340</v>
      </c>
      <c r="B34" s="1">
        <v>547</v>
      </c>
      <c r="C34" s="1">
        <v>1041</v>
      </c>
      <c r="D34" s="2">
        <f>SQRT((B34-B33)*(B34-B33)+(C34-C33)*(C34-C33))</f>
        <v>55.08175741568164</v>
      </c>
      <c r="E34" s="23">
        <f>SUM(D$4:D34)*1000/184</f>
        <v>8034.944678378611</v>
      </c>
      <c r="F34" s="5">
        <f t="shared" si="0"/>
        <v>0</v>
      </c>
      <c r="G34" s="16">
        <f t="shared" si="1"/>
        <v>20</v>
      </c>
      <c r="H34" s="4"/>
    </row>
    <row r="35" spans="1:8" ht="12.75">
      <c r="A35" s="3">
        <v>360</v>
      </c>
      <c r="B35" s="1">
        <v>576</v>
      </c>
      <c r="C35" s="1">
        <v>993</v>
      </c>
      <c r="D35" s="2">
        <f>SQRT((B35-B34)*(B35-B34)+(C35-C34)*(C35-C34))</f>
        <v>56.08029957123981</v>
      </c>
      <c r="E35" s="23">
        <f>SUM(D$4:D35)*1000/184</f>
        <v>8339.728915178826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370</v>
      </c>
      <c r="B36" s="1">
        <v>616</v>
      </c>
      <c r="C36" s="1">
        <v>927</v>
      </c>
      <c r="D36" s="2">
        <f t="shared" si="3"/>
        <v>77.17512552629896</v>
      </c>
      <c r="E36" s="23">
        <f>SUM(D$4:D36)*1000/184</f>
        <v>8759.15894521306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380</v>
      </c>
      <c r="B37" s="1">
        <v>611</v>
      </c>
      <c r="C37" s="1">
        <v>865</v>
      </c>
      <c r="D37" s="2">
        <f t="shared" si="3"/>
        <v>62.20128616033595</v>
      </c>
      <c r="E37" s="23">
        <f>SUM(D$4:D37)*1000/184</f>
        <v>9097.209413475755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360</v>
      </c>
      <c r="B38" s="1">
        <v>621</v>
      </c>
      <c r="C38" s="1">
        <v>815</v>
      </c>
      <c r="D38" s="2">
        <f t="shared" si="3"/>
        <v>50.99019513592785</v>
      </c>
      <c r="E38" s="23">
        <f>SUM(D$4:D38)*1000/184</f>
        <v>9374.330039214494</v>
      </c>
      <c r="F38" s="5">
        <f t="shared" si="0"/>
        <v>20</v>
      </c>
      <c r="G38" s="16">
        <f t="shared" si="1"/>
        <v>0</v>
      </c>
      <c r="H38" s="4"/>
    </row>
    <row r="39" spans="1:9" ht="12.75">
      <c r="A39" s="3">
        <v>340</v>
      </c>
      <c r="B39" s="1">
        <v>656</v>
      </c>
      <c r="C39" s="1">
        <v>798</v>
      </c>
      <c r="D39" s="2">
        <f t="shared" si="3"/>
        <v>38.91015291668744</v>
      </c>
      <c r="E39" s="23">
        <f>SUM(D$4:D39)*1000/184</f>
        <v>9585.798261587795</v>
      </c>
      <c r="F39" s="5">
        <f t="shared" si="0"/>
        <v>0</v>
      </c>
      <c r="G39" s="16">
        <f t="shared" si="1"/>
        <v>20</v>
      </c>
      <c r="H39" s="4" t="s">
        <v>10</v>
      </c>
      <c r="I39">
        <f>SUM(G30:G39)</f>
        <v>100</v>
      </c>
    </row>
    <row r="40" spans="1:8" ht="12.75">
      <c r="A40" s="3">
        <v>360</v>
      </c>
      <c r="B40" s="1">
        <v>676</v>
      </c>
      <c r="C40" s="1">
        <v>772</v>
      </c>
      <c r="D40" s="2">
        <f t="shared" si="3"/>
        <v>32.802438933713454</v>
      </c>
      <c r="E40" s="23">
        <f>SUM(D$4:D40)*1000/184</f>
        <v>9764.072386227543</v>
      </c>
      <c r="F40" s="5">
        <f t="shared" si="0"/>
        <v>0</v>
      </c>
      <c r="G40" s="16">
        <f t="shared" si="1"/>
        <v>20</v>
      </c>
      <c r="H40" s="4"/>
    </row>
    <row r="41" spans="1:8" ht="12.75">
      <c r="A41" s="3">
        <v>380</v>
      </c>
      <c r="B41" s="1">
        <v>694</v>
      </c>
      <c r="C41" s="1">
        <v>761</v>
      </c>
      <c r="D41" s="2">
        <f t="shared" si="3"/>
        <v>21.095023109728988</v>
      </c>
      <c r="E41" s="23">
        <f>SUM(D$4:D41)*1000/184</f>
        <v>9878.71925095433</v>
      </c>
      <c r="F41" s="5">
        <f t="shared" si="0"/>
        <v>0</v>
      </c>
      <c r="G41" s="16">
        <f t="shared" si="1"/>
        <v>20</v>
      </c>
      <c r="H41" s="4"/>
    </row>
    <row r="42" spans="1:8" ht="12.75">
      <c r="A42" s="3">
        <v>400</v>
      </c>
      <c r="B42" s="1">
        <v>710</v>
      </c>
      <c r="C42" s="1">
        <v>741</v>
      </c>
      <c r="D42" s="2">
        <f t="shared" si="3"/>
        <v>25.612496949731394</v>
      </c>
      <c r="E42" s="23">
        <f>SUM(D$4:D42)*1000/184</f>
        <v>10017.917603942</v>
      </c>
      <c r="F42" s="5">
        <f t="shared" si="0"/>
        <v>0</v>
      </c>
      <c r="G42" s="16">
        <f t="shared" si="1"/>
        <v>20</v>
      </c>
      <c r="H42" s="4"/>
    </row>
    <row r="43" spans="1:8" ht="12.75">
      <c r="A43" s="3">
        <v>420</v>
      </c>
      <c r="B43" s="1">
        <v>720</v>
      </c>
      <c r="C43" s="1">
        <v>729</v>
      </c>
      <c r="D43" s="2">
        <f t="shared" si="3"/>
        <v>15.620499351813308</v>
      </c>
      <c r="E43" s="23">
        <f>SUM(D$4:D43)*1000/184</f>
        <v>10102.811622158377</v>
      </c>
      <c r="F43" s="5">
        <f t="shared" si="0"/>
        <v>0</v>
      </c>
      <c r="G43" s="16">
        <f t="shared" si="1"/>
        <v>20</v>
      </c>
      <c r="H43" s="4"/>
    </row>
    <row r="44" spans="1:8" ht="12.75">
      <c r="A44" s="3">
        <v>440</v>
      </c>
      <c r="B44" s="1">
        <v>739</v>
      </c>
      <c r="C44" s="1">
        <v>705</v>
      </c>
      <c r="D44" s="2">
        <f t="shared" si="3"/>
        <v>30.610455730027933</v>
      </c>
      <c r="E44" s="23">
        <f>SUM(D$4:D44)*1000/184</f>
        <v>10269.172794604181</v>
      </c>
      <c r="F44" s="5">
        <f t="shared" si="0"/>
        <v>0</v>
      </c>
      <c r="G44" s="16">
        <f t="shared" si="1"/>
        <v>20</v>
      </c>
      <c r="H44" s="4"/>
    </row>
    <row r="45" spans="1:8" ht="12.75">
      <c r="A45" s="3">
        <v>460</v>
      </c>
      <c r="B45" s="1">
        <v>752</v>
      </c>
      <c r="C45" s="1">
        <v>711</v>
      </c>
      <c r="D45" s="2">
        <f t="shared" si="3"/>
        <v>14.317821063276353</v>
      </c>
      <c r="E45" s="23">
        <f>SUM(D$4:D45)*1000/184</f>
        <v>10346.987039513291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480</v>
      </c>
      <c r="B46" s="1">
        <v>764</v>
      </c>
      <c r="C46" s="1">
        <v>721</v>
      </c>
      <c r="D46" s="2">
        <f t="shared" si="3"/>
        <v>15.620499351813308</v>
      </c>
      <c r="E46" s="23">
        <f>SUM(D$4:D46)*1000/184</f>
        <v>10431.881057729668</v>
      </c>
      <c r="F46" s="5">
        <f t="shared" si="0"/>
        <v>0</v>
      </c>
      <c r="G46" s="16">
        <f t="shared" si="1"/>
        <v>10</v>
      </c>
      <c r="H46" s="4"/>
    </row>
    <row r="47" spans="1:8" ht="12.75">
      <c r="A47" s="3">
        <v>490</v>
      </c>
      <c r="B47" s="1">
        <v>813</v>
      </c>
      <c r="C47" s="1">
        <v>712</v>
      </c>
      <c r="D47" s="2">
        <v>0</v>
      </c>
      <c r="E47" s="23">
        <f>SUM(D$4:D47)*1000/184</f>
        <v>10431.881057729668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500</v>
      </c>
      <c r="B48" s="1">
        <v>872</v>
      </c>
      <c r="C48" s="1">
        <v>691</v>
      </c>
      <c r="D48" s="2">
        <f t="shared" si="3"/>
        <v>62.625873247404705</v>
      </c>
      <c r="E48" s="23">
        <f>SUM(D$4:D48)*1000/184</f>
        <v>10772.239064509044</v>
      </c>
      <c r="F48" s="5">
        <f t="shared" si="0"/>
        <v>0</v>
      </c>
      <c r="G48" s="16">
        <f t="shared" si="1"/>
        <v>20</v>
      </c>
      <c r="H48" s="4"/>
    </row>
    <row r="49" spans="1:8" ht="12.75">
      <c r="A49" s="3">
        <v>520</v>
      </c>
      <c r="B49" s="1">
        <v>913</v>
      </c>
      <c r="C49" s="1">
        <v>674</v>
      </c>
      <c r="D49" s="2">
        <f t="shared" si="3"/>
        <v>44.384682042344295</v>
      </c>
      <c r="E49" s="23">
        <f>SUM(D$4:D49)*1000/184</f>
        <v>11013.460162565261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530</v>
      </c>
      <c r="B50" s="1">
        <v>948</v>
      </c>
      <c r="C50" s="1">
        <v>654</v>
      </c>
      <c r="D50" s="2">
        <f t="shared" si="3"/>
        <v>40.311288741492746</v>
      </c>
      <c r="E50" s="23">
        <f>SUM(D$4:D50)*1000/184</f>
        <v>11232.543253551636</v>
      </c>
      <c r="F50" s="5">
        <f t="shared" si="0"/>
        <v>0</v>
      </c>
      <c r="G50" s="16">
        <f t="shared" si="1"/>
        <v>10</v>
      </c>
      <c r="H50" s="4"/>
    </row>
    <row r="51" spans="1:8" ht="12.75">
      <c r="A51" s="3">
        <v>540</v>
      </c>
      <c r="B51" s="1">
        <v>1006</v>
      </c>
      <c r="C51" s="1">
        <v>635</v>
      </c>
      <c r="D51" s="2">
        <f t="shared" si="3"/>
        <v>61.032778078668514</v>
      </c>
      <c r="E51" s="23">
        <f>SUM(D$4:D51)*1000/184</f>
        <v>11564.243134413962</v>
      </c>
      <c r="F51" s="5">
        <f t="shared" si="0"/>
        <v>0</v>
      </c>
      <c r="G51" s="16">
        <f t="shared" si="1"/>
        <v>20</v>
      </c>
      <c r="H51" s="4"/>
    </row>
    <row r="52" spans="1:8" ht="12.75">
      <c r="A52" s="3">
        <v>560</v>
      </c>
      <c r="B52" s="1">
        <v>1005</v>
      </c>
      <c r="C52" s="1">
        <v>611</v>
      </c>
      <c r="D52" s="2">
        <f t="shared" si="3"/>
        <v>24.020824298928627</v>
      </c>
      <c r="E52" s="23">
        <f>SUM(D$4:D52)*1000/184</f>
        <v>11694.791092560316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560</v>
      </c>
      <c r="B53" s="1">
        <v>1002</v>
      </c>
      <c r="C53" s="1">
        <v>578</v>
      </c>
      <c r="D53" s="2">
        <f t="shared" si="3"/>
        <v>33.13608305156178</v>
      </c>
      <c r="E53" s="23">
        <f>SUM(D$4:D53)*1000/184</f>
        <v>11874.878500449238</v>
      </c>
      <c r="F53" s="5">
        <f t="shared" si="0"/>
        <v>20</v>
      </c>
      <c r="G53" s="16">
        <f t="shared" si="1"/>
        <v>0</v>
      </c>
      <c r="H53" s="4"/>
    </row>
    <row r="54" spans="1:8" ht="12.75">
      <c r="A54" s="3">
        <v>540</v>
      </c>
      <c r="B54" s="1">
        <v>990</v>
      </c>
      <c r="C54" s="1">
        <v>554</v>
      </c>
      <c r="D54" s="2">
        <f aca="true" t="shared" si="4" ref="D54:D99">SQRT((B54-B53)*(B54-B53)+(C54-C53)*(C54-C53))</f>
        <v>26.832815729997478</v>
      </c>
      <c r="E54" s="23">
        <f>SUM(D$4:D54)*1000/184</f>
        <v>12020.709020720964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520</v>
      </c>
      <c r="B55" s="1">
        <v>986</v>
      </c>
      <c r="C55" s="1">
        <v>535</v>
      </c>
      <c r="D55" s="2">
        <f t="shared" si="4"/>
        <v>19.4164878389476</v>
      </c>
      <c r="E55" s="23">
        <f>SUM(D$4:D55)*1000/184</f>
        <v>12126.233411150026</v>
      </c>
      <c r="F55" s="5">
        <f t="shared" si="0"/>
        <v>20</v>
      </c>
      <c r="G55" s="16">
        <f t="shared" si="1"/>
        <v>0</v>
      </c>
      <c r="H55" s="4"/>
    </row>
    <row r="56" spans="1:8" ht="12.75">
      <c r="A56" s="3">
        <v>500</v>
      </c>
      <c r="B56" s="1">
        <v>988</v>
      </c>
      <c r="C56" s="1">
        <v>516</v>
      </c>
      <c r="D56" s="2">
        <f t="shared" si="4"/>
        <v>19.1049731745428</v>
      </c>
      <c r="E56" s="23">
        <f>SUM(D$4:D56)*1000/184</f>
        <v>12230.064787098629</v>
      </c>
      <c r="F56" s="5">
        <f t="shared" si="0"/>
        <v>10</v>
      </c>
      <c r="G56" s="16">
        <f t="shared" si="1"/>
        <v>0</v>
      </c>
      <c r="H56" s="4"/>
    </row>
    <row r="57" spans="1:9" ht="12.75">
      <c r="A57" s="3">
        <v>490</v>
      </c>
      <c r="B57" s="1">
        <v>991</v>
      </c>
      <c r="C57" s="1">
        <v>501</v>
      </c>
      <c r="D57" s="2">
        <f t="shared" si="4"/>
        <v>15.297058540778355</v>
      </c>
      <c r="E57" s="23">
        <f>SUM(D$4:D57)*1000/184</f>
        <v>12313.20097482025</v>
      </c>
      <c r="F57" s="5">
        <f t="shared" si="0"/>
        <v>0</v>
      </c>
      <c r="G57" s="16">
        <f t="shared" si="1"/>
        <v>0</v>
      </c>
      <c r="H57" s="4" t="s">
        <v>11</v>
      </c>
      <c r="I57">
        <f>SUM(G40:G57)</f>
        <v>200</v>
      </c>
    </row>
    <row r="58" spans="1:8" ht="12.75">
      <c r="A58" s="3">
        <v>490</v>
      </c>
      <c r="B58" s="1">
        <v>827</v>
      </c>
      <c r="C58" s="1">
        <v>1576</v>
      </c>
      <c r="D58" s="2">
        <v>0</v>
      </c>
      <c r="E58" s="23">
        <f>SUM(D$4:D58)*1000/184</f>
        <v>12313.20097482025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480</v>
      </c>
      <c r="B59" s="1">
        <v>832</v>
      </c>
      <c r="C59" s="1">
        <v>1550</v>
      </c>
      <c r="D59" s="2">
        <f t="shared" si="4"/>
        <v>26.476404589747453</v>
      </c>
      <c r="E59" s="23">
        <f>SUM(D$4:D59)*1000/184</f>
        <v>12457.0944780254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480</v>
      </c>
      <c r="B60" s="1">
        <v>877</v>
      </c>
      <c r="C60" s="1">
        <v>1548</v>
      </c>
      <c r="D60" s="2">
        <f t="shared" si="4"/>
        <v>45.044422518220834</v>
      </c>
      <c r="E60" s="23">
        <f>SUM(D$4:D60)*1000/184</f>
        <v>12701.901122146164</v>
      </c>
      <c r="F60" s="5">
        <f t="shared" si="0"/>
        <v>0</v>
      </c>
      <c r="G60" s="16">
        <f t="shared" si="1"/>
        <v>20</v>
      </c>
      <c r="H60" s="4"/>
    </row>
    <row r="61" spans="1:8" ht="12.75">
      <c r="A61" s="3">
        <v>500</v>
      </c>
      <c r="B61" s="1">
        <v>970</v>
      </c>
      <c r="C61" s="1">
        <v>1552</v>
      </c>
      <c r="D61" s="2">
        <f t="shared" si="4"/>
        <v>93.08598175880189</v>
      </c>
      <c r="E61" s="23">
        <f>SUM(D$4:D61)*1000/184</f>
        <v>13207.803196922263</v>
      </c>
      <c r="F61" s="5">
        <f t="shared" si="0"/>
        <v>0</v>
      </c>
      <c r="G61" s="16">
        <f t="shared" si="1"/>
        <v>21</v>
      </c>
      <c r="H61" s="4"/>
    </row>
    <row r="62" spans="1:8" ht="12.75">
      <c r="A62" s="3">
        <v>521</v>
      </c>
      <c r="B62" s="1">
        <v>938</v>
      </c>
      <c r="C62" s="1">
        <v>1465</v>
      </c>
      <c r="D62" s="2">
        <f t="shared" si="4"/>
        <v>92.69843580125827</v>
      </c>
      <c r="E62" s="23">
        <f>SUM(D$4:D62)*1000/184</f>
        <v>13711.599043668233</v>
      </c>
      <c r="F62" s="5">
        <f t="shared" si="0"/>
        <v>21</v>
      </c>
      <c r="G62" s="16">
        <f t="shared" si="1"/>
        <v>0</v>
      </c>
      <c r="H62" s="4"/>
    </row>
    <row r="63" spans="1:8" ht="12.75">
      <c r="A63" s="3">
        <v>500</v>
      </c>
      <c r="B63" s="1">
        <v>925</v>
      </c>
      <c r="C63" s="1">
        <v>1431</v>
      </c>
      <c r="D63" s="2">
        <f t="shared" si="4"/>
        <v>36.40054944640259</v>
      </c>
      <c r="E63" s="23">
        <f>SUM(D$4:D63)*1000/184</f>
        <v>13909.428116746507</v>
      </c>
      <c r="F63" s="5">
        <f t="shared" si="0"/>
        <v>20</v>
      </c>
      <c r="G63" s="16">
        <f t="shared" si="1"/>
        <v>0</v>
      </c>
      <c r="H63" s="4"/>
    </row>
    <row r="64" spans="1:8" ht="12.75">
      <c r="A64" s="3">
        <v>480</v>
      </c>
      <c r="B64" s="1">
        <v>920</v>
      </c>
      <c r="C64" s="1">
        <v>1400</v>
      </c>
      <c r="D64" s="2">
        <f t="shared" si="4"/>
        <v>31.400636936215164</v>
      </c>
      <c r="E64" s="23">
        <f>SUM(D$4:D64)*1000/184</f>
        <v>14080.083752269416</v>
      </c>
      <c r="F64" s="5">
        <f t="shared" si="0"/>
        <v>0</v>
      </c>
      <c r="G64" s="16">
        <f t="shared" si="1"/>
        <v>20</v>
      </c>
      <c r="H64" s="4"/>
    </row>
    <row r="65" spans="1:8" ht="12.75">
      <c r="A65" s="3">
        <v>500</v>
      </c>
      <c r="B65" s="1">
        <v>914</v>
      </c>
      <c r="C65" s="1">
        <v>1375</v>
      </c>
      <c r="D65" s="2">
        <f t="shared" si="4"/>
        <v>25.709920264364882</v>
      </c>
      <c r="E65" s="23">
        <f>SUM(D$4:D65)*1000/184</f>
        <v>14219.811579793137</v>
      </c>
      <c r="F65" s="5">
        <f t="shared" si="0"/>
        <v>0</v>
      </c>
      <c r="G65" s="16">
        <f t="shared" si="1"/>
        <v>20</v>
      </c>
      <c r="H65" s="4"/>
    </row>
    <row r="66" spans="1:8" ht="12.75">
      <c r="A66" s="3">
        <v>520</v>
      </c>
      <c r="B66" s="1">
        <v>905</v>
      </c>
      <c r="C66" s="1">
        <v>1349</v>
      </c>
      <c r="D66" s="2">
        <f t="shared" si="4"/>
        <v>27.51363298439521</v>
      </c>
      <c r="E66" s="23">
        <f>SUM(D$4:D66)*1000/184</f>
        <v>14369.342193838766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540</v>
      </c>
      <c r="B67" s="1">
        <v>887</v>
      </c>
      <c r="C67" s="1">
        <v>1321</v>
      </c>
      <c r="D67" s="2">
        <f t="shared" si="4"/>
        <v>33.28663395418648</v>
      </c>
      <c r="E67" s="23">
        <f>SUM(D$4:D67)*1000/184</f>
        <v>14550.247813154996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520</v>
      </c>
      <c r="B68" s="1">
        <v>849</v>
      </c>
      <c r="C68" s="1">
        <v>1283</v>
      </c>
      <c r="D68" s="2">
        <f t="shared" si="4"/>
        <v>53.74011537017761</v>
      </c>
      <c r="E68" s="23">
        <f>SUM(D$4:D68)*1000/184</f>
        <v>14842.313657558136</v>
      </c>
      <c r="F68" s="5">
        <f t="shared" si="0"/>
        <v>20</v>
      </c>
      <c r="G68" s="16">
        <f t="shared" si="1"/>
        <v>0</v>
      </c>
      <c r="H68" s="4"/>
    </row>
    <row r="69" spans="1:8" ht="12.75">
      <c r="A69" s="3">
        <v>500</v>
      </c>
      <c r="B69" s="1">
        <v>812</v>
      </c>
      <c r="C69" s="1">
        <v>1204</v>
      </c>
      <c r="D69" s="2">
        <f t="shared" si="4"/>
        <v>87.23531395025755</v>
      </c>
      <c r="E69" s="23">
        <f>SUM(D$4:D69)*1000/184</f>
        <v>15316.4186246791</v>
      </c>
      <c r="F69" s="5">
        <f aca="true" t="shared" si="5" ref="F69:F98">IF(A69-A70&gt;0,A69-A70,0)</f>
        <v>10</v>
      </c>
      <c r="G69" s="16">
        <f aca="true" t="shared" si="6" ref="G69:G98">IF(A70-A69&gt;0,A70-A69,0)</f>
        <v>0</v>
      </c>
      <c r="H69" s="4"/>
    </row>
    <row r="70" spans="1:9" ht="12.75">
      <c r="A70" s="3">
        <v>490</v>
      </c>
      <c r="B70" s="1">
        <v>784</v>
      </c>
      <c r="C70" s="1">
        <v>1140</v>
      </c>
      <c r="D70" s="2">
        <f t="shared" si="4"/>
        <v>69.85699678629192</v>
      </c>
      <c r="E70" s="23">
        <f>SUM(D$4:D70)*1000/184</f>
        <v>15696.076215908946</v>
      </c>
      <c r="F70" s="5">
        <f t="shared" si="5"/>
        <v>0</v>
      </c>
      <c r="G70" s="16">
        <f t="shared" si="6"/>
        <v>10</v>
      </c>
      <c r="H70" s="4" t="s">
        <v>12</v>
      </c>
      <c r="I70">
        <f>SUM(G58:G70)</f>
        <v>111</v>
      </c>
    </row>
    <row r="71" spans="1:8" ht="12.75">
      <c r="A71" s="3">
        <v>500</v>
      </c>
      <c r="B71" s="1">
        <v>768</v>
      </c>
      <c r="C71" s="1">
        <v>1089</v>
      </c>
      <c r="D71" s="2">
        <f t="shared" si="4"/>
        <v>53.45091205957107</v>
      </c>
      <c r="E71" s="23">
        <f>SUM(D$4:D71)*1000/184</f>
        <v>15986.570303189224</v>
      </c>
      <c r="F71" s="5">
        <f t="shared" si="5"/>
        <v>0</v>
      </c>
      <c r="G71" s="16">
        <f t="shared" si="6"/>
        <v>20</v>
      </c>
      <c r="H71" s="4"/>
    </row>
    <row r="72" spans="1:8" ht="12.75">
      <c r="A72" s="3">
        <v>520</v>
      </c>
      <c r="B72" s="1">
        <v>760</v>
      </c>
      <c r="C72" s="1">
        <v>1056</v>
      </c>
      <c r="D72" s="2">
        <f t="shared" si="4"/>
        <v>33.95585369269929</v>
      </c>
      <c r="E72" s="23">
        <f>SUM(D$4:D72)*1000/184</f>
        <v>16171.11298630172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520</v>
      </c>
      <c r="B73" s="1">
        <v>810</v>
      </c>
      <c r="C73" s="1">
        <v>1038</v>
      </c>
      <c r="D73" s="2">
        <f t="shared" si="4"/>
        <v>53.14132102234569</v>
      </c>
      <c r="E73" s="23">
        <f>SUM(D$4:D73)*1000/184</f>
        <v>16459.924513597078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520</v>
      </c>
      <c r="B74" s="1">
        <v>823</v>
      </c>
      <c r="C74" s="1">
        <v>971</v>
      </c>
      <c r="D74" s="2">
        <f t="shared" si="4"/>
        <v>68.24954212300622</v>
      </c>
      <c r="E74" s="23">
        <f>SUM(D$4:D74)*1000/184</f>
        <v>16830.845938178634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520</v>
      </c>
      <c r="B75" s="1">
        <v>756</v>
      </c>
      <c r="C75" s="1">
        <v>922</v>
      </c>
      <c r="D75" s="2">
        <f t="shared" si="4"/>
        <v>83.00602387778854</v>
      </c>
      <c r="E75" s="23">
        <f>SUM(D$4:D75)*1000/184</f>
        <v>17281.965633166616</v>
      </c>
      <c r="F75" s="5">
        <f t="shared" si="5"/>
        <v>0</v>
      </c>
      <c r="G75" s="16">
        <f t="shared" si="6"/>
        <v>6</v>
      </c>
      <c r="H75" s="4"/>
    </row>
    <row r="76" spans="1:8" ht="12.75">
      <c r="A76" s="3">
        <v>526</v>
      </c>
      <c r="B76" s="1">
        <v>726</v>
      </c>
      <c r="C76" s="1">
        <v>899</v>
      </c>
      <c r="D76" s="2">
        <f t="shared" si="4"/>
        <v>37.8021163428716</v>
      </c>
      <c r="E76" s="23">
        <f>SUM(D$4:D76)*1000/184</f>
        <v>17487.411917638747</v>
      </c>
      <c r="F76" s="5">
        <f t="shared" si="5"/>
        <v>26</v>
      </c>
      <c r="G76" s="16">
        <f t="shared" si="6"/>
        <v>0</v>
      </c>
      <c r="H76" s="4" t="s">
        <v>13</v>
      </c>
    </row>
    <row r="77" spans="1:8" ht="12.75">
      <c r="A77" s="3">
        <v>500</v>
      </c>
      <c r="B77" s="1">
        <v>706</v>
      </c>
      <c r="C77" s="1">
        <v>885</v>
      </c>
      <c r="D77" s="2">
        <f t="shared" si="4"/>
        <v>24.413111231467404</v>
      </c>
      <c r="E77" s="23">
        <f>SUM(D$4:D77)*1000/184</f>
        <v>17620.091869983677</v>
      </c>
      <c r="F77" s="5">
        <f t="shared" si="5"/>
        <v>20</v>
      </c>
      <c r="G77" s="16">
        <f t="shared" si="6"/>
        <v>0</v>
      </c>
      <c r="H77" s="4"/>
    </row>
    <row r="78" spans="1:8" ht="12.75">
      <c r="A78" s="3">
        <v>480</v>
      </c>
      <c r="B78" s="1">
        <v>696</v>
      </c>
      <c r="C78" s="1">
        <v>872</v>
      </c>
      <c r="D78" s="2">
        <f t="shared" si="4"/>
        <v>16.401219466856727</v>
      </c>
      <c r="E78" s="23">
        <f>SUM(D$4:D78)*1000/184</f>
        <v>17709.22893230355</v>
      </c>
      <c r="F78" s="5">
        <f t="shared" si="5"/>
        <v>20</v>
      </c>
      <c r="G78" s="16">
        <f t="shared" si="6"/>
        <v>0</v>
      </c>
      <c r="H78" s="4"/>
    </row>
    <row r="79" spans="1:8" ht="12.75">
      <c r="A79" s="3">
        <v>460</v>
      </c>
      <c r="B79" s="1">
        <v>689</v>
      </c>
      <c r="C79" s="1">
        <v>856</v>
      </c>
      <c r="D79" s="2">
        <f t="shared" si="4"/>
        <v>17.46424919657298</v>
      </c>
      <c r="E79" s="23">
        <f>SUM(D$4:D79)*1000/184</f>
        <v>17804.143330111016</v>
      </c>
      <c r="F79" s="5">
        <f t="shared" si="5"/>
        <v>20</v>
      </c>
      <c r="G79" s="16">
        <f t="shared" si="6"/>
        <v>0</v>
      </c>
      <c r="H79" s="4"/>
    </row>
    <row r="80" spans="1:8" ht="12.75">
      <c r="A80" s="3">
        <v>440</v>
      </c>
      <c r="B80" s="1">
        <v>682</v>
      </c>
      <c r="C80" s="1">
        <v>843</v>
      </c>
      <c r="D80" s="2">
        <f t="shared" si="4"/>
        <v>14.7648230602334</v>
      </c>
      <c r="E80" s="23">
        <f>SUM(D$4:D80)*1000/184</f>
        <v>17884.38693369924</v>
      </c>
      <c r="F80" s="5">
        <f t="shared" si="5"/>
        <v>20</v>
      </c>
      <c r="G80" s="16">
        <f t="shared" si="6"/>
        <v>0</v>
      </c>
      <c r="H80" s="4"/>
    </row>
    <row r="81" spans="1:9" ht="12.75">
      <c r="A81" s="3">
        <v>420</v>
      </c>
      <c r="B81" s="1">
        <v>678</v>
      </c>
      <c r="C81" s="1">
        <v>825</v>
      </c>
      <c r="D81" s="2">
        <f t="shared" si="4"/>
        <v>18.439088914585774</v>
      </c>
      <c r="E81" s="23">
        <f>SUM(D$4:D81)*1000/184</f>
        <v>17984.59937345242</v>
      </c>
      <c r="F81" s="5">
        <f t="shared" si="5"/>
        <v>10</v>
      </c>
      <c r="G81" s="16">
        <f t="shared" si="6"/>
        <v>0</v>
      </c>
      <c r="H81" s="4" t="s">
        <v>14</v>
      </c>
      <c r="I81">
        <f>SUM(G71:G81)</f>
        <v>26</v>
      </c>
    </row>
    <row r="82" spans="1:8" ht="12.75">
      <c r="A82" s="3">
        <v>410</v>
      </c>
      <c r="B82" s="1">
        <v>698</v>
      </c>
      <c r="C82" s="1">
        <v>810</v>
      </c>
      <c r="D82" s="2">
        <f t="shared" si="4"/>
        <v>25</v>
      </c>
      <c r="E82" s="23">
        <f>SUM(D$4:D82)*1000/184</f>
        <v>18120.468938669812</v>
      </c>
      <c r="F82" s="5">
        <f t="shared" si="5"/>
        <v>0</v>
      </c>
      <c r="G82" s="16">
        <f t="shared" si="6"/>
        <v>10</v>
      </c>
      <c r="H82" s="4"/>
    </row>
    <row r="83" spans="1:8" ht="12.75">
      <c r="A83" s="3">
        <v>420</v>
      </c>
      <c r="B83" s="1">
        <v>728</v>
      </c>
      <c r="C83" s="1">
        <v>766</v>
      </c>
      <c r="D83" s="2">
        <f t="shared" si="4"/>
        <v>53.25410782277739</v>
      </c>
      <c r="E83" s="23">
        <f>SUM(D$4:D83)*1000/184</f>
        <v>18409.893437706647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420</v>
      </c>
      <c r="B84" s="1">
        <v>711</v>
      </c>
      <c r="C84" s="1">
        <v>736</v>
      </c>
      <c r="D84" s="2">
        <f t="shared" si="4"/>
        <v>34.48187929913333</v>
      </c>
      <c r="E84" s="23">
        <f>SUM(D$4:D84)*1000/184</f>
        <v>18597.29495563672</v>
      </c>
      <c r="F84" s="5">
        <f t="shared" si="5"/>
        <v>20</v>
      </c>
      <c r="G84" s="16">
        <f t="shared" si="6"/>
        <v>0</v>
      </c>
      <c r="H84" s="4"/>
    </row>
    <row r="85" spans="1:8" ht="12.75">
      <c r="A85" s="3">
        <v>400</v>
      </c>
      <c r="B85" s="1">
        <v>674</v>
      </c>
      <c r="C85" s="1">
        <v>703</v>
      </c>
      <c r="D85" s="2">
        <f t="shared" si="4"/>
        <v>49.57822102496216</v>
      </c>
      <c r="E85" s="23">
        <f>SUM(D$4:D85)*1000/184</f>
        <v>18866.741809033254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400</v>
      </c>
      <c r="B86" s="1">
        <v>653</v>
      </c>
      <c r="C86" s="1">
        <v>636</v>
      </c>
      <c r="D86" s="2">
        <f t="shared" si="4"/>
        <v>70.21395872616783</v>
      </c>
      <c r="E86" s="23">
        <f>SUM(D$4:D86)*1000/184</f>
        <v>19248.339410805904</v>
      </c>
      <c r="F86" s="5">
        <f t="shared" si="5"/>
        <v>20</v>
      </c>
      <c r="G86" s="16">
        <f t="shared" si="6"/>
        <v>0</v>
      </c>
      <c r="H86" s="4"/>
    </row>
    <row r="87" spans="1:8" ht="12.75">
      <c r="A87" s="3">
        <v>380</v>
      </c>
      <c r="B87" s="1">
        <v>647</v>
      </c>
      <c r="C87" s="1">
        <v>630</v>
      </c>
      <c r="D87" s="2">
        <f t="shared" si="4"/>
        <v>8.48528137423857</v>
      </c>
      <c r="E87" s="23">
        <f>SUM(D$4:D87)*1000/184</f>
        <v>19294.455070448505</v>
      </c>
      <c r="F87" s="5">
        <f t="shared" si="5"/>
        <v>20</v>
      </c>
      <c r="G87" s="16">
        <f t="shared" si="6"/>
        <v>0</v>
      </c>
      <c r="H87" s="4"/>
    </row>
    <row r="88" spans="1:8" ht="12.75">
      <c r="A88" s="3">
        <v>360</v>
      </c>
      <c r="B88" s="1">
        <v>640</v>
      </c>
      <c r="C88" s="1">
        <v>617</v>
      </c>
      <c r="D88" s="2">
        <f t="shared" si="4"/>
        <v>14.7648230602334</v>
      </c>
      <c r="E88" s="23">
        <f>SUM(D$4:D88)*1000/184</f>
        <v>19374.69867403673</v>
      </c>
      <c r="F88" s="5">
        <f t="shared" si="5"/>
        <v>20</v>
      </c>
      <c r="G88" s="16">
        <f t="shared" si="6"/>
        <v>0</v>
      </c>
      <c r="H88" s="4"/>
    </row>
    <row r="89" spans="1:8" ht="12.75">
      <c r="A89" s="3">
        <v>340</v>
      </c>
      <c r="B89" s="1">
        <v>619</v>
      </c>
      <c r="C89" s="1">
        <v>573</v>
      </c>
      <c r="D89" s="2">
        <f t="shared" si="4"/>
        <v>48.75448697299562</v>
      </c>
      <c r="E89" s="23">
        <f>SUM(D$4:D89)*1000/184</f>
        <v>19639.668711933446</v>
      </c>
      <c r="F89" s="5">
        <f t="shared" si="5"/>
        <v>10</v>
      </c>
      <c r="G89" s="16">
        <f t="shared" si="6"/>
        <v>0</v>
      </c>
      <c r="H89" s="4"/>
    </row>
    <row r="90" spans="1:8" ht="12.75">
      <c r="A90" s="3">
        <v>330</v>
      </c>
      <c r="B90" s="1">
        <v>622</v>
      </c>
      <c r="C90" s="1">
        <v>523</v>
      </c>
      <c r="D90" s="2">
        <f t="shared" si="4"/>
        <v>50.08991914547278</v>
      </c>
      <c r="E90" s="23">
        <f>SUM(D$4:D90)*1000/184</f>
        <v>19911.89653337623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320</v>
      </c>
      <c r="B91" s="1">
        <v>584</v>
      </c>
      <c r="C91" s="1">
        <v>501</v>
      </c>
      <c r="D91" s="2">
        <f t="shared" si="4"/>
        <v>43.9089968002003</v>
      </c>
      <c r="E91" s="23">
        <f>SUM(D$4:D91)*1000/184</f>
        <v>20150.532385551232</v>
      </c>
      <c r="F91" s="5">
        <f t="shared" si="5"/>
        <v>0</v>
      </c>
      <c r="G91" s="16">
        <f t="shared" si="6"/>
        <v>20</v>
      </c>
      <c r="H91" s="4"/>
    </row>
    <row r="92" spans="1:8" ht="12.75">
      <c r="A92" s="3">
        <v>340</v>
      </c>
      <c r="B92" s="1">
        <v>546</v>
      </c>
      <c r="C92" s="1">
        <v>451</v>
      </c>
      <c r="D92" s="2">
        <f t="shared" si="4"/>
        <v>62.80127387243033</v>
      </c>
      <c r="E92" s="23">
        <f>SUM(D$4:D92)*1000/184</f>
        <v>20491.843656597048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>
        <v>340</v>
      </c>
      <c r="B93" s="1">
        <v>543</v>
      </c>
      <c r="C93" s="1">
        <v>387</v>
      </c>
      <c r="D93" s="2">
        <f t="shared" si="4"/>
        <v>64.07027391856539</v>
      </c>
      <c r="E93" s="23">
        <f>SUM(D$4:D93)*1000/184</f>
        <v>20840.051667024036</v>
      </c>
      <c r="F93" s="5">
        <f t="shared" si="5"/>
        <v>10</v>
      </c>
      <c r="G93" s="16">
        <f t="shared" si="6"/>
        <v>0</v>
      </c>
      <c r="H93" s="4"/>
    </row>
    <row r="94" spans="1:8" ht="12.75">
      <c r="A94" s="3">
        <v>330</v>
      </c>
      <c r="B94" s="1">
        <v>512</v>
      </c>
      <c r="C94" s="1">
        <v>336</v>
      </c>
      <c r="D94" s="2">
        <f t="shared" si="4"/>
        <v>59.682493245507096</v>
      </c>
      <c r="E94" s="23">
        <f>SUM(D$4:D94)*1000/184</f>
        <v>21164.41304335831</v>
      </c>
      <c r="F94" s="5">
        <f t="shared" si="5"/>
        <v>0</v>
      </c>
      <c r="G94" s="16">
        <f t="shared" si="6"/>
        <v>47</v>
      </c>
      <c r="H94" s="4"/>
    </row>
    <row r="95" spans="1:9" ht="12.75">
      <c r="A95" s="3">
        <v>377</v>
      </c>
      <c r="B95" s="1">
        <v>541</v>
      </c>
      <c r="C95" s="1">
        <v>283</v>
      </c>
      <c r="D95" s="2">
        <f t="shared" si="4"/>
        <v>60.41522986797286</v>
      </c>
      <c r="E95" s="23">
        <f>SUM(D$4:D95)*1000/184</f>
        <v>21492.75668394512</v>
      </c>
      <c r="F95" s="5">
        <f t="shared" si="5"/>
        <v>47</v>
      </c>
      <c r="G95" s="16">
        <f t="shared" si="6"/>
        <v>0</v>
      </c>
      <c r="H95" s="4" t="s">
        <v>15</v>
      </c>
      <c r="I95">
        <f>SUM(G82:G94)</f>
        <v>77</v>
      </c>
    </row>
    <row r="96" spans="1:8" ht="12.75">
      <c r="A96" s="3">
        <v>330</v>
      </c>
      <c r="B96" s="1">
        <v>512</v>
      </c>
      <c r="C96" s="1">
        <v>336</v>
      </c>
      <c r="D96" s="2">
        <f t="shared" si="4"/>
        <v>60.41522986797286</v>
      </c>
      <c r="E96" s="23">
        <f>SUM(D$4:D96)*1000/184</f>
        <v>21821.10032453193</v>
      </c>
      <c r="F96" s="5">
        <f t="shared" si="5"/>
        <v>10</v>
      </c>
      <c r="G96" s="16">
        <f t="shared" si="6"/>
        <v>0</v>
      </c>
      <c r="H96" s="4"/>
    </row>
    <row r="97" spans="1:8" ht="12.75">
      <c r="A97" s="3">
        <v>320</v>
      </c>
      <c r="B97" s="1">
        <v>464</v>
      </c>
      <c r="C97" s="1">
        <v>321</v>
      </c>
      <c r="D97" s="2">
        <f t="shared" si="4"/>
        <v>50.28916384272063</v>
      </c>
      <c r="E97" s="23">
        <f>SUM(D$4:D97)*1000/184</f>
        <v>22094.410997590192</v>
      </c>
      <c r="F97" s="5">
        <f t="shared" si="5"/>
        <v>20</v>
      </c>
      <c r="G97" s="16">
        <f t="shared" si="6"/>
        <v>0</v>
      </c>
      <c r="H97" s="4"/>
    </row>
    <row r="98" spans="1:8" ht="12.75">
      <c r="A98" s="3">
        <v>300</v>
      </c>
      <c r="B98" s="1">
        <v>419</v>
      </c>
      <c r="C98" s="1">
        <v>322</v>
      </c>
      <c r="D98" s="2">
        <f t="shared" si="4"/>
        <v>45.0111097397076</v>
      </c>
      <c r="E98" s="23">
        <f>SUM(D$4:D98)*1000/184</f>
        <v>22339.036594001645</v>
      </c>
      <c r="F98" s="5">
        <f t="shared" si="5"/>
        <v>0</v>
      </c>
      <c r="G98" s="16">
        <f t="shared" si="6"/>
        <v>10</v>
      </c>
      <c r="H98" s="4"/>
    </row>
    <row r="99" spans="1:8" ht="12.75">
      <c r="A99" s="3">
        <v>310</v>
      </c>
      <c r="B99" s="1">
        <v>412</v>
      </c>
      <c r="C99" s="1">
        <v>345</v>
      </c>
      <c r="D99" s="2">
        <f t="shared" si="4"/>
        <v>24.041630560342615</v>
      </c>
      <c r="E99" s="23">
        <f>SUM(D$4:D99)*1000/184</f>
        <v>22469.697629655682</v>
      </c>
      <c r="F99" s="5">
        <f aca="true" t="shared" si="7" ref="F99:F108">IF(A99-A100&gt;0,A99-A100,0)</f>
        <v>10</v>
      </c>
      <c r="G99" s="16">
        <f aca="true" t="shared" si="8" ref="G99:G109">IF(A100-A99&gt;0,A100-A99,0)</f>
        <v>0</v>
      </c>
      <c r="H99" s="4"/>
    </row>
    <row r="100" spans="1:8" ht="12.75">
      <c r="A100" s="25">
        <v>300</v>
      </c>
      <c r="B100" s="26">
        <v>359</v>
      </c>
      <c r="C100" s="26">
        <v>382</v>
      </c>
      <c r="D100" s="2">
        <f aca="true" t="shared" si="9" ref="D100:D109">SQRT((B100-B99)*(B100-B99)+(C100-C99)*(C100-C99))</f>
        <v>64.63745044476924</v>
      </c>
      <c r="E100" s="23">
        <f>SUM(D$4:D100)*1000/184</f>
        <v>22820.988121203343</v>
      </c>
      <c r="F100" s="5">
        <f t="shared" si="7"/>
        <v>20</v>
      </c>
      <c r="G100" s="16">
        <f t="shared" si="8"/>
        <v>0</v>
      </c>
      <c r="H100" s="29"/>
    </row>
    <row r="101" spans="1:8" ht="12.75">
      <c r="A101" s="25">
        <v>280</v>
      </c>
      <c r="B101" s="26">
        <v>345</v>
      </c>
      <c r="C101" s="26">
        <v>388</v>
      </c>
      <c r="D101" s="2">
        <f t="shared" si="9"/>
        <v>15.231546211727817</v>
      </c>
      <c r="E101" s="23">
        <f>SUM(D$4:D101)*1000/184</f>
        <v>22903.76826365839</v>
      </c>
      <c r="F101" s="5">
        <f t="shared" si="7"/>
        <v>20</v>
      </c>
      <c r="G101" s="16">
        <f t="shared" si="8"/>
        <v>0</v>
      </c>
      <c r="H101" s="29"/>
    </row>
    <row r="102" spans="1:8" ht="12.75">
      <c r="A102" s="25">
        <v>260</v>
      </c>
      <c r="B102" s="26">
        <v>333</v>
      </c>
      <c r="C102" s="26">
        <v>400</v>
      </c>
      <c r="D102" s="2">
        <f t="shared" si="9"/>
        <v>16.97056274847714</v>
      </c>
      <c r="E102" s="23">
        <f>SUM(D$4:D102)*1000/184</f>
        <v>22995.999582943587</v>
      </c>
      <c r="F102" s="5">
        <f t="shared" si="7"/>
        <v>20</v>
      </c>
      <c r="G102" s="16">
        <f t="shared" si="8"/>
        <v>0</v>
      </c>
      <c r="H102" s="29"/>
    </row>
    <row r="103" spans="1:8" ht="12.75">
      <c r="A103" s="25">
        <v>240</v>
      </c>
      <c r="B103" s="26">
        <v>322</v>
      </c>
      <c r="C103" s="26">
        <v>411</v>
      </c>
      <c r="D103" s="2">
        <f t="shared" si="9"/>
        <v>15.556349186104045</v>
      </c>
      <c r="E103" s="23">
        <f>SUM(D$4:D103)*1000/184</f>
        <v>23080.544958955023</v>
      </c>
      <c r="F103" s="5">
        <f t="shared" si="7"/>
        <v>20</v>
      </c>
      <c r="G103" s="16">
        <f t="shared" si="8"/>
        <v>0</v>
      </c>
      <c r="H103" s="29"/>
    </row>
    <row r="104" spans="1:8" ht="12.75">
      <c r="A104" s="25">
        <v>220</v>
      </c>
      <c r="B104" s="26">
        <v>313</v>
      </c>
      <c r="C104" s="26">
        <v>421</v>
      </c>
      <c r="D104" s="2">
        <f t="shared" si="9"/>
        <v>13.45362404707371</v>
      </c>
      <c r="E104" s="23">
        <f>SUM(D$4:D104)*1000/184</f>
        <v>23153.662480949984</v>
      </c>
      <c r="F104" s="5">
        <f t="shared" si="7"/>
        <v>20</v>
      </c>
      <c r="G104" s="16">
        <f t="shared" si="8"/>
        <v>0</v>
      </c>
      <c r="H104" s="29"/>
    </row>
    <row r="105" spans="1:8" ht="12.75">
      <c r="A105" s="25">
        <v>200</v>
      </c>
      <c r="B105" s="26">
        <v>304</v>
      </c>
      <c r="C105" s="26">
        <v>432</v>
      </c>
      <c r="D105" s="2">
        <f t="shared" si="9"/>
        <v>14.212670403551895</v>
      </c>
      <c r="E105" s="23">
        <f>SUM(D$4:D105)*1000/184</f>
        <v>23230.905254882335</v>
      </c>
      <c r="F105" s="5">
        <f t="shared" si="7"/>
        <v>20</v>
      </c>
      <c r="G105" s="16">
        <f t="shared" si="8"/>
        <v>0</v>
      </c>
      <c r="H105" s="29"/>
    </row>
    <row r="106" spans="1:8" ht="12.75">
      <c r="A106" s="25">
        <v>180</v>
      </c>
      <c r="B106" s="26">
        <v>292</v>
      </c>
      <c r="C106" s="26">
        <v>454</v>
      </c>
      <c r="D106" s="2">
        <f t="shared" si="9"/>
        <v>25.059928172283335</v>
      </c>
      <c r="E106" s="23">
        <f>SUM(D$4:D106)*1000/184</f>
        <v>23367.10051668822</v>
      </c>
      <c r="F106" s="5">
        <f t="shared" si="7"/>
        <v>20</v>
      </c>
      <c r="G106" s="16">
        <f t="shared" si="8"/>
        <v>0</v>
      </c>
      <c r="H106" s="29"/>
    </row>
    <row r="107" spans="1:8" ht="12.75">
      <c r="A107" s="25">
        <v>160</v>
      </c>
      <c r="B107" s="26">
        <v>277</v>
      </c>
      <c r="C107" s="26">
        <v>476</v>
      </c>
      <c r="D107" s="2">
        <f t="shared" si="9"/>
        <v>26.627053911388696</v>
      </c>
      <c r="E107" s="23">
        <f>SUM(D$4:D107)*1000/184</f>
        <v>23511.812766206636</v>
      </c>
      <c r="F107" s="5">
        <f t="shared" si="7"/>
        <v>20</v>
      </c>
      <c r="G107" s="16">
        <f t="shared" si="8"/>
        <v>0</v>
      </c>
      <c r="H107" s="29"/>
    </row>
    <row r="108" spans="1:8" ht="12.75">
      <c r="A108" s="25">
        <v>140</v>
      </c>
      <c r="B108" s="26">
        <v>268</v>
      </c>
      <c r="C108" s="26">
        <v>521</v>
      </c>
      <c r="D108" s="2">
        <f t="shared" si="9"/>
        <v>45.89117562233506</v>
      </c>
      <c r="E108" s="23">
        <f>SUM(D$4:D108)*1000/184</f>
        <v>23761.2213293715</v>
      </c>
      <c r="F108" s="5">
        <f t="shared" si="7"/>
        <v>20</v>
      </c>
      <c r="G108" s="16">
        <f t="shared" si="8"/>
        <v>0</v>
      </c>
      <c r="H108" s="29"/>
    </row>
    <row r="109" spans="1:9" ht="12.75">
      <c r="A109" s="25">
        <v>120</v>
      </c>
      <c r="B109" s="26">
        <v>195</v>
      </c>
      <c r="C109" s="26">
        <v>507</v>
      </c>
      <c r="D109" s="2">
        <f t="shared" si="9"/>
        <v>74.33034373659252</v>
      </c>
      <c r="E109" s="23">
        <f>SUM(D$4:D109)*1000/184</f>
        <v>24165.190588809503</v>
      </c>
      <c r="F109" s="5">
        <v>0</v>
      </c>
      <c r="G109" s="16">
        <f t="shared" si="8"/>
        <v>0</v>
      </c>
      <c r="H109" s="29" t="s">
        <v>17</v>
      </c>
      <c r="I109">
        <f>SUM(G96:G109)</f>
        <v>10</v>
      </c>
    </row>
    <row r="110" spans="1:8" ht="12.75">
      <c r="A110" s="25"/>
      <c r="B110" s="26"/>
      <c r="C110" s="26"/>
      <c r="D110" s="35"/>
      <c r="E110" s="36"/>
      <c r="F110" s="37"/>
      <c r="G110" s="38"/>
      <c r="H110" s="29"/>
    </row>
    <row r="111" spans="1:8" ht="13.5" thickBot="1">
      <c r="A111" s="25"/>
      <c r="B111" s="26"/>
      <c r="C111" s="26"/>
      <c r="D111" s="26"/>
      <c r="E111" s="27"/>
      <c r="F111" s="25"/>
      <c r="G111" s="28"/>
      <c r="H111" s="29"/>
    </row>
    <row r="112" spans="1:8" ht="26.25" customHeight="1" thickBot="1">
      <c r="A112" s="30"/>
      <c r="B112" s="31"/>
      <c r="C112" s="31"/>
      <c r="D112" s="31"/>
      <c r="E112" s="32">
        <v>24165</v>
      </c>
      <c r="F112" s="30">
        <f>SUM(F4:F111)</f>
        <v>1103</v>
      </c>
      <c r="G112" s="33">
        <f>SUM(G4:G111)</f>
        <v>524</v>
      </c>
      <c r="H11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2005-03-30T04:18:59Z</dcterms:modified>
  <cp:category/>
  <cp:version/>
  <cp:contentType/>
  <cp:contentStatus/>
</cp:coreProperties>
</file>