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<sst xmlns="http://schemas.openxmlformats.org/spreadsheetml/2006/main" count="16" uniqueCount="13">
  <si>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</si>
  <si>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</si>
  <si>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</si>
  <si>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</si>
  <si>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</si>
  <si>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</si>
  <si>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</si>
  <si>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</si>
  <si>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</si>
  <si>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Szalafő</t>
  </si>
  <si>
    <t>Kondorfa</t>
  </si>
  <si>
    <t>Hegyhátszentmárton</t>
  </si>
  <si>
    <t>Ivánc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</si>
</sst>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1" fontId="0" fillId="0" borderId="3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Szalafő - Ivánc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"/>
          <c:w val="0.99"/>
          <c:h val="0.53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Adatlap!$E$4:$E$130</c:f>
              <c:numCache>
                <c:ptCount val="127"/>
                <c:pt idx="0">
                  <c:v>0</c:v>
                </c:pt>
                <c:pt idx="1">
                  <c:v>282.0978982456424</c:v>
                </c:pt>
                <c:pt idx="2">
                  <c:v>466.99796365405206</c:v>
                </c:pt>
                <c:pt idx="3">
                  <c:v>593.6552870922927</c:v>
                </c:pt>
                <c:pt idx="4">
                  <c:v>700.7353538503496</c:v>
                </c:pt>
                <c:pt idx="5">
                  <c:v>835.3446333211875</c:v>
                </c:pt>
                <c:pt idx="6">
                  <c:v>976.4401870873168</c:v>
                </c:pt>
                <c:pt idx="7">
                  <c:v>1252.1259318199445</c:v>
                </c:pt>
                <c:pt idx="8">
                  <c:v>1334.815754879417</c:v>
                </c:pt>
                <c:pt idx="9">
                  <c:v>1537.6879645702115</c:v>
                </c:pt>
                <c:pt idx="10">
                  <c:v>1722.5880299786213</c:v>
                </c:pt>
                <c:pt idx="11">
                  <c:v>1980.6850460229623</c:v>
                </c:pt>
                <c:pt idx="12">
                  <c:v>2161.9219388134475</c:v>
                </c:pt>
                <c:pt idx="13">
                  <c:v>2390.630688772193</c:v>
                </c:pt>
                <c:pt idx="14">
                  <c:v>2575.530754180603</c:v>
                </c:pt>
                <c:pt idx="15">
                  <c:v>3213.842959968536</c:v>
                </c:pt>
                <c:pt idx="16">
                  <c:v>3272.3134945890047</c:v>
                </c:pt>
                <c:pt idx="17">
                  <c:v>3363.6185910749787</c:v>
                </c:pt>
                <c:pt idx="18">
                  <c:v>3410.898306240583</c:v>
                </c:pt>
                <c:pt idx="19">
                  <c:v>3483.783795489567</c:v>
                </c:pt>
                <c:pt idx="20">
                  <c:v>3552.776739320714</c:v>
                </c:pt>
                <c:pt idx="21">
                  <c:v>3921.2231997655567</c:v>
                </c:pt>
                <c:pt idx="22">
                  <c:v>4039.6170087975074</c:v>
                </c:pt>
                <c:pt idx="23">
                  <c:v>4188.334957515456</c:v>
                </c:pt>
                <c:pt idx="24">
                  <c:v>4287.906690022879</c:v>
                </c:pt>
                <c:pt idx="25">
                  <c:v>4411.941424612088</c:v>
                </c:pt>
                <c:pt idx="26">
                  <c:v>4486.609218348299</c:v>
                </c:pt>
                <c:pt idx="27">
                  <c:v>4783.381244937638</c:v>
                </c:pt>
                <c:pt idx="28">
                  <c:v>4863.157394609967</c:v>
                </c:pt>
                <c:pt idx="29">
                  <c:v>4916.697427988995</c:v>
                </c:pt>
                <c:pt idx="30">
                  <c:v>5048.043566192746</c:v>
                </c:pt>
                <c:pt idx="31">
                  <c:v>5138.915592585922</c:v>
                </c:pt>
                <c:pt idx="32">
                  <c:v>5236.35149002182</c:v>
                </c:pt>
                <c:pt idx="33">
                  <c:v>5392.572476808771</c:v>
                </c:pt>
                <c:pt idx="34">
                  <c:v>5489.873327890876</c:v>
                </c:pt>
                <c:pt idx="35">
                  <c:v>5634.284895483991</c:v>
                </c:pt>
                <c:pt idx="36">
                  <c:v>5790.2531654916365</c:v>
                </c:pt>
                <c:pt idx="37">
                  <c:v>5960.722602810557</c:v>
                </c:pt>
                <c:pt idx="38">
                  <c:v>6088.104575614395</c:v>
                </c:pt>
                <c:pt idx="39">
                  <c:v>6088.104575614395</c:v>
                </c:pt>
                <c:pt idx="40">
                  <c:v>6236.822524332343</c:v>
                </c:pt>
                <c:pt idx="41">
                  <c:v>6454.997369318833</c:v>
                </c:pt>
                <c:pt idx="42">
                  <c:v>6558.2005067418995</c:v>
                </c:pt>
                <c:pt idx="43">
                  <c:v>6668.665425862609</c:v>
                </c:pt>
                <c:pt idx="44">
                  <c:v>6787.944434576588</c:v>
                </c:pt>
                <c:pt idx="45">
                  <c:v>6943.659577660576</c:v>
                </c:pt>
                <c:pt idx="46">
                  <c:v>7040.00980447112</c:v>
                </c:pt>
                <c:pt idx="47">
                  <c:v>7182.496409491119</c:v>
                </c:pt>
                <c:pt idx="48">
                  <c:v>7310.701537696247</c:v>
                </c:pt>
                <c:pt idx="49">
                  <c:v>7389.14799175152</c:v>
                </c:pt>
                <c:pt idx="50">
                  <c:v>7463.815785487731</c:v>
                </c:pt>
                <c:pt idx="51">
                  <c:v>7525.354247026192</c:v>
                </c:pt>
                <c:pt idx="52">
                  <c:v>7629.9495190998905</c:v>
                </c:pt>
                <c:pt idx="53">
                  <c:v>7769.2631366096975</c:v>
                </c:pt>
                <c:pt idx="54">
                  <c:v>8054.420855060114</c:v>
                </c:pt>
                <c:pt idx="55">
                  <c:v>8132.024680446893</c:v>
                </c:pt>
                <c:pt idx="56">
                  <c:v>8461.708847840646</c:v>
                </c:pt>
                <c:pt idx="57">
                  <c:v>8841.334602165194</c:v>
                </c:pt>
                <c:pt idx="58">
                  <c:v>9254.306385248028</c:v>
                </c:pt>
                <c:pt idx="59">
                  <c:v>9400.257661871185</c:v>
                </c:pt>
                <c:pt idx="60">
                  <c:v>9619.514670347411</c:v>
                </c:pt>
                <c:pt idx="61">
                  <c:v>9707.2954024942</c:v>
                </c:pt>
                <c:pt idx="62">
                  <c:v>9847.362072071097</c:v>
                </c:pt>
                <c:pt idx="63">
                  <c:v>9943.71229888164</c:v>
                </c:pt>
                <c:pt idx="64">
                  <c:v>9982.76754557838</c:v>
                </c:pt>
                <c:pt idx="65">
                  <c:v>10064.978927844439</c:v>
                </c:pt>
                <c:pt idx="66">
                  <c:v>10293.687677803184</c:v>
                </c:pt>
                <c:pt idx="67">
                  <c:v>10419.407171876324</c:v>
                </c:pt>
                <c:pt idx="68">
                  <c:v>10552.740505209658</c:v>
                </c:pt>
                <c:pt idx="69">
                  <c:v>10774.62058369975</c:v>
                </c:pt>
                <c:pt idx="70">
                  <c:v>10892.68073173279</c:v>
                </c:pt>
                <c:pt idx="71">
                  <c:v>11101.934124174873</c:v>
                </c:pt>
                <c:pt idx="72">
                  <c:v>11380.938647430985</c:v>
                </c:pt>
                <c:pt idx="73">
                  <c:v>11544.47935224229</c:v>
                </c:pt>
                <c:pt idx="74">
                  <c:v>11544.47935224229</c:v>
                </c:pt>
                <c:pt idx="75">
                  <c:v>11824.283923846466</c:v>
                </c:pt>
                <c:pt idx="76">
                  <c:v>11982.262608982357</c:v>
                </c:pt>
                <c:pt idx="77">
                  <c:v>12214.791512546555</c:v>
                </c:pt>
                <c:pt idx="78">
                  <c:v>12385.569213114213</c:v>
                </c:pt>
                <c:pt idx="79">
                  <c:v>12890.638843975554</c:v>
                </c:pt>
                <c:pt idx="80">
                  <c:v>13210.607612997224</c:v>
                </c:pt>
                <c:pt idx="81">
                  <c:v>13321.31034707375</c:v>
                </c:pt>
                <c:pt idx="82">
                  <c:v>13477.278617081398</c:v>
                </c:pt>
                <c:pt idx="83">
                  <c:v>13821.480139020883</c:v>
                </c:pt>
                <c:pt idx="84">
                  <c:v>13942.183752312574</c:v>
                </c:pt>
                <c:pt idx="85">
                  <c:v>14007.856821414449</c:v>
                </c:pt>
                <c:pt idx="86">
                  <c:v>14118.559555490976</c:v>
                </c:pt>
                <c:pt idx="87">
                  <c:v>14265.229808271235</c:v>
                </c:pt>
                <c:pt idx="88">
                  <c:v>14410.277353130014</c:v>
                </c:pt>
                <c:pt idx="89">
                  <c:v>14511.291279302282</c:v>
                </c:pt>
                <c:pt idx="90">
                  <c:v>14654.881022892025</c:v>
                </c:pt>
                <c:pt idx="91">
                  <c:v>14728.305746293443</c:v>
                </c:pt>
                <c:pt idx="92">
                  <c:v>14800.829518722834</c:v>
                </c:pt>
                <c:pt idx="93">
                  <c:v>15328.436847855124</c:v>
                </c:pt>
                <c:pt idx="94">
                  <c:v>15892.819062919643</c:v>
                </c:pt>
                <c:pt idx="95">
                  <c:v>16110.39038020781</c:v>
                </c:pt>
                <c:pt idx="96">
                  <c:v>16287.44347253224</c:v>
                </c:pt>
                <c:pt idx="97">
                  <c:v>16556.662031473916</c:v>
                </c:pt>
                <c:pt idx="98">
                  <c:v>16643.841518653404</c:v>
                </c:pt>
                <c:pt idx="99">
                  <c:v>16794.753713213016</c:v>
                </c:pt>
                <c:pt idx="100">
                  <c:v>16872.357538599794</c:v>
                </c:pt>
                <c:pt idx="101">
                  <c:v>16959.687725091724</c:v>
                </c:pt>
                <c:pt idx="102">
                  <c:v>17016.33060210294</c:v>
                </c:pt>
                <c:pt idx="103">
                  <c:v>17110.611506261142</c:v>
                </c:pt>
                <c:pt idx="104">
                  <c:v>17216.332163328265</c:v>
                </c:pt>
                <c:pt idx="105">
                  <c:v>17266.839126414397</c:v>
                </c:pt>
                <c:pt idx="106">
                  <c:v>17325.309661034866</c:v>
                </c:pt>
                <c:pt idx="107">
                  <c:v>17362.64355790297</c:v>
                </c:pt>
                <c:pt idx="108">
                  <c:v>17402.69612034352</c:v>
                </c:pt>
                <c:pt idx="109">
                  <c:v>17489.724647258787</c:v>
                </c:pt>
                <c:pt idx="110">
                  <c:v>17664.159020096686</c:v>
                </c:pt>
                <c:pt idx="111">
                  <c:v>18029.163320594616</c:v>
                </c:pt>
                <c:pt idx="112">
                  <c:v>18158.288226358865</c:v>
                </c:pt>
                <c:pt idx="113">
                  <c:v>18315.59962789915</c:v>
                </c:pt>
                <c:pt idx="114">
                  <c:v>18382.26629456582</c:v>
                </c:pt>
                <c:pt idx="115">
                  <c:v>18534.47985435716</c:v>
                </c:pt>
                <c:pt idx="116">
                  <c:v>18648.34448672216</c:v>
                </c:pt>
                <c:pt idx="117">
                  <c:v>18745.915243596213</c:v>
                </c:pt>
                <c:pt idx="118">
                  <c:v>18931.66673360929</c:v>
                </c:pt>
                <c:pt idx="119">
                  <c:v>19321.444060084366</c:v>
                </c:pt>
                <c:pt idx="120">
                  <c:v>19321.444060084366</c:v>
                </c:pt>
                <c:pt idx="121">
                  <c:v>19321.444060084366</c:v>
                </c:pt>
                <c:pt idx="122">
                  <c:v>19321.444060084366</c:v>
                </c:pt>
                <c:pt idx="123">
                  <c:v>19321.444060084366</c:v>
                </c:pt>
                <c:pt idx="124">
                  <c:v>19321.444060084366</c:v>
                </c:pt>
              </c:numCache>
            </c:numRef>
          </c:xVal>
          <c:yVal>
            <c:numRef>
              <c:f>Adatlap!$A$4:$A$130</c:f>
              <c:numCache>
                <c:ptCount val="127"/>
                <c:pt idx="0">
                  <c:v>248</c:v>
                </c:pt>
                <c:pt idx="1">
                  <c:v>244</c:v>
                </c:pt>
                <c:pt idx="2">
                  <c:v>250</c:v>
                </c:pt>
                <c:pt idx="3">
                  <c:v>260</c:v>
                </c:pt>
                <c:pt idx="4">
                  <c:v>262</c:v>
                </c:pt>
                <c:pt idx="5">
                  <c:v>270</c:v>
                </c:pt>
                <c:pt idx="6">
                  <c:v>280</c:v>
                </c:pt>
                <c:pt idx="7">
                  <c:v>282</c:v>
                </c:pt>
                <c:pt idx="8">
                  <c:v>285</c:v>
                </c:pt>
                <c:pt idx="9">
                  <c:v>281</c:v>
                </c:pt>
                <c:pt idx="10">
                  <c:v>285</c:v>
                </c:pt>
                <c:pt idx="11">
                  <c:v>287</c:v>
                </c:pt>
                <c:pt idx="12">
                  <c:v>288</c:v>
                </c:pt>
                <c:pt idx="13">
                  <c:v>286</c:v>
                </c:pt>
                <c:pt idx="14">
                  <c:v>286</c:v>
                </c:pt>
                <c:pt idx="15">
                  <c:v>285</c:v>
                </c:pt>
                <c:pt idx="16">
                  <c:v>282</c:v>
                </c:pt>
                <c:pt idx="17">
                  <c:v>285</c:v>
                </c:pt>
                <c:pt idx="18">
                  <c:v>280</c:v>
                </c:pt>
                <c:pt idx="19">
                  <c:v>270</c:v>
                </c:pt>
                <c:pt idx="20">
                  <c:v>260</c:v>
                </c:pt>
                <c:pt idx="21">
                  <c:v>260</c:v>
                </c:pt>
                <c:pt idx="22">
                  <c:v>255</c:v>
                </c:pt>
                <c:pt idx="23">
                  <c:v>250</c:v>
                </c:pt>
                <c:pt idx="24">
                  <c:v>255</c:v>
                </c:pt>
                <c:pt idx="25">
                  <c:v>250</c:v>
                </c:pt>
                <c:pt idx="26">
                  <c:v>247</c:v>
                </c:pt>
                <c:pt idx="27">
                  <c:v>247</c:v>
                </c:pt>
                <c:pt idx="28">
                  <c:v>250</c:v>
                </c:pt>
                <c:pt idx="29">
                  <c:v>260</c:v>
                </c:pt>
                <c:pt idx="30">
                  <c:v>260</c:v>
                </c:pt>
                <c:pt idx="31">
                  <c:v>250</c:v>
                </c:pt>
                <c:pt idx="32">
                  <c:v>247</c:v>
                </c:pt>
                <c:pt idx="33">
                  <c:v>250</c:v>
                </c:pt>
                <c:pt idx="34">
                  <c:v>255</c:v>
                </c:pt>
                <c:pt idx="35">
                  <c:v>255</c:v>
                </c:pt>
                <c:pt idx="36">
                  <c:v>250</c:v>
                </c:pt>
                <c:pt idx="37">
                  <c:v>248</c:v>
                </c:pt>
                <c:pt idx="38">
                  <c:v>250</c:v>
                </c:pt>
                <c:pt idx="39">
                  <c:v>250</c:v>
                </c:pt>
                <c:pt idx="40">
                  <c:v>255</c:v>
                </c:pt>
                <c:pt idx="41">
                  <c:v>250</c:v>
                </c:pt>
                <c:pt idx="42">
                  <c:v>245</c:v>
                </c:pt>
                <c:pt idx="43">
                  <c:v>250</c:v>
                </c:pt>
                <c:pt idx="44">
                  <c:v>252</c:v>
                </c:pt>
                <c:pt idx="45">
                  <c:v>252</c:v>
                </c:pt>
                <c:pt idx="46">
                  <c:v>260</c:v>
                </c:pt>
                <c:pt idx="47">
                  <c:v>262</c:v>
                </c:pt>
                <c:pt idx="48">
                  <c:v>250</c:v>
                </c:pt>
                <c:pt idx="49">
                  <c:v>240</c:v>
                </c:pt>
                <c:pt idx="50">
                  <c:v>238</c:v>
                </c:pt>
                <c:pt idx="51">
                  <c:v>240</c:v>
                </c:pt>
                <c:pt idx="52">
                  <c:v>244</c:v>
                </c:pt>
                <c:pt idx="53">
                  <c:v>240</c:v>
                </c:pt>
                <c:pt idx="54">
                  <c:v>237</c:v>
                </c:pt>
                <c:pt idx="55">
                  <c:v>237</c:v>
                </c:pt>
                <c:pt idx="56">
                  <c:v>239</c:v>
                </c:pt>
                <c:pt idx="57">
                  <c:v>235</c:v>
                </c:pt>
                <c:pt idx="58">
                  <c:v>230</c:v>
                </c:pt>
                <c:pt idx="59">
                  <c:v>228</c:v>
                </c:pt>
                <c:pt idx="60">
                  <c:v>227</c:v>
                </c:pt>
                <c:pt idx="61">
                  <c:v>227</c:v>
                </c:pt>
                <c:pt idx="62">
                  <c:v>229</c:v>
                </c:pt>
                <c:pt idx="63">
                  <c:v>225</c:v>
                </c:pt>
                <c:pt idx="64">
                  <c:v>225</c:v>
                </c:pt>
                <c:pt idx="65">
                  <c:v>227</c:v>
                </c:pt>
                <c:pt idx="66">
                  <c:v>228</c:v>
                </c:pt>
                <c:pt idx="67">
                  <c:v>227</c:v>
                </c:pt>
                <c:pt idx="68">
                  <c:v>227</c:v>
                </c:pt>
                <c:pt idx="69">
                  <c:v>226</c:v>
                </c:pt>
                <c:pt idx="70">
                  <c:v>226</c:v>
                </c:pt>
                <c:pt idx="71">
                  <c:v>220</c:v>
                </c:pt>
                <c:pt idx="72">
                  <c:v>218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218</c:v>
                </c:pt>
                <c:pt idx="77">
                  <c:v>220</c:v>
                </c:pt>
                <c:pt idx="78">
                  <c:v>217</c:v>
                </c:pt>
                <c:pt idx="79">
                  <c:v>216</c:v>
                </c:pt>
                <c:pt idx="80">
                  <c:v>217</c:v>
                </c:pt>
                <c:pt idx="81">
                  <c:v>215</c:v>
                </c:pt>
                <c:pt idx="82">
                  <c:v>215</c:v>
                </c:pt>
                <c:pt idx="83">
                  <c:v>213</c:v>
                </c:pt>
                <c:pt idx="84">
                  <c:v>212</c:v>
                </c:pt>
                <c:pt idx="85">
                  <c:v>218</c:v>
                </c:pt>
                <c:pt idx="86">
                  <c:v>217</c:v>
                </c:pt>
                <c:pt idx="87">
                  <c:v>210</c:v>
                </c:pt>
                <c:pt idx="88">
                  <c:v>211</c:v>
                </c:pt>
                <c:pt idx="89">
                  <c:v>212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214</c:v>
                </c:pt>
                <c:pt idx="94">
                  <c:v>210</c:v>
                </c:pt>
                <c:pt idx="95">
                  <c:v>208</c:v>
                </c:pt>
                <c:pt idx="96">
                  <c:v>210</c:v>
                </c:pt>
                <c:pt idx="97">
                  <c:v>215</c:v>
                </c:pt>
                <c:pt idx="98">
                  <c:v>210</c:v>
                </c:pt>
                <c:pt idx="99">
                  <c:v>205</c:v>
                </c:pt>
                <c:pt idx="100">
                  <c:v>204</c:v>
                </c:pt>
                <c:pt idx="101">
                  <c:v>204</c:v>
                </c:pt>
                <c:pt idx="102">
                  <c:v>204</c:v>
                </c:pt>
                <c:pt idx="103">
                  <c:v>204</c:v>
                </c:pt>
                <c:pt idx="104">
                  <c:v>205</c:v>
                </c:pt>
                <c:pt idx="105">
                  <c:v>210</c:v>
                </c:pt>
                <c:pt idx="106">
                  <c:v>220</c:v>
                </c:pt>
                <c:pt idx="107">
                  <c:v>225</c:v>
                </c:pt>
                <c:pt idx="108">
                  <c:v>230</c:v>
                </c:pt>
                <c:pt idx="109">
                  <c:v>233</c:v>
                </c:pt>
                <c:pt idx="110">
                  <c:v>240</c:v>
                </c:pt>
                <c:pt idx="111">
                  <c:v>243</c:v>
                </c:pt>
                <c:pt idx="112">
                  <c:v>243</c:v>
                </c:pt>
                <c:pt idx="113">
                  <c:v>240</c:v>
                </c:pt>
                <c:pt idx="114">
                  <c:v>230</c:v>
                </c:pt>
                <c:pt idx="115">
                  <c:v>227</c:v>
                </c:pt>
                <c:pt idx="116">
                  <c:v>230</c:v>
                </c:pt>
                <c:pt idx="117">
                  <c:v>240</c:v>
                </c:pt>
                <c:pt idx="118">
                  <c:v>240</c:v>
                </c:pt>
                <c:pt idx="119">
                  <c:v>230</c:v>
                </c:pt>
              </c:numCache>
            </c:numRef>
          </c:yVal>
          <c:smooth val="0"/>
        </c:ser>
        <c:axId val="19400325"/>
        <c:axId val="40385198"/>
      </c:scatterChart>
      <c:valAx>
        <c:axId val="19400325"/>
        <c:scaling>
          <c:orientation val="minMax"/>
          <c:max val="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crossBetween val="midCat"/>
        <c:dispUnits/>
        <c:majorUnit val="5000"/>
        <c:minorUnit val="1000"/>
      </c:valAx>
      <c:valAx>
        <c:axId val="4038519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0.483</cdr:y>
    </cdr:from>
    <cdr:to>
      <cdr:x>0.049</cdr:x>
      <cdr:y>0.94075</cdr:y>
    </cdr:to>
    <cdr:sp>
      <cdr:nvSpPr>
        <cdr:cNvPr id="1" name="Line 1"/>
        <cdr:cNvSpPr>
          <a:spLocks/>
        </cdr:cNvSpPr>
      </cdr:nvSpPr>
      <cdr:spPr>
        <a:xfrm>
          <a:off x="447675" y="27527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0.67375</cdr:y>
    </cdr:from>
    <cdr:to>
      <cdr:x>0.05</cdr:x>
      <cdr:y>0.92825</cdr:y>
    </cdr:to>
    <cdr:sp>
      <cdr:nvSpPr>
        <cdr:cNvPr id="2" name="AutoShape 2"/>
        <cdr:cNvSpPr>
          <a:spLocks/>
        </cdr:cNvSpPr>
      </cdr:nvSpPr>
      <cdr:spPr>
        <a:xfrm rot="16200000">
          <a:off x="304800" y="3848100"/>
          <a:ext cx="152400" cy="1457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Szalafő, csörgőszeri elág.</a:t>
          </a:r>
        </a:p>
      </cdr:txBody>
    </cdr:sp>
  </cdr:relSizeAnchor>
  <cdr:relSizeAnchor xmlns:cdr="http://schemas.openxmlformats.org/drawingml/2006/chartDrawing">
    <cdr:from>
      <cdr:x>0.28675</cdr:x>
      <cdr:y>0.483</cdr:y>
    </cdr:from>
    <cdr:to>
      <cdr:x>0.28675</cdr:x>
      <cdr:y>0.928</cdr:y>
    </cdr:to>
    <cdr:sp>
      <cdr:nvSpPr>
        <cdr:cNvPr id="3" name="Line 3"/>
        <cdr:cNvSpPr>
          <a:spLocks/>
        </cdr:cNvSpPr>
      </cdr:nvSpPr>
      <cdr:spPr>
        <a:xfrm>
          <a:off x="2667000" y="275272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0.822</cdr:y>
    </cdr:from>
    <cdr:to>
      <cdr:x>0.28675</cdr:x>
      <cdr:y>0.9065</cdr:y>
    </cdr:to>
    <cdr:sp>
      <cdr:nvSpPr>
        <cdr:cNvPr id="4" name="AutoShape 4"/>
        <cdr:cNvSpPr>
          <a:spLocks/>
        </cdr:cNvSpPr>
      </cdr:nvSpPr>
      <cdr:spPr>
        <a:xfrm rot="16200000">
          <a:off x="2524125" y="4695825"/>
          <a:ext cx="142875" cy="485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Kondorfa</a:t>
          </a:r>
        </a:p>
      </cdr:txBody>
    </cdr:sp>
  </cdr:relSizeAnchor>
  <cdr:relSizeAnchor xmlns:cdr="http://schemas.openxmlformats.org/drawingml/2006/chartDrawing">
    <cdr:from>
      <cdr:x>0.748</cdr:x>
      <cdr:y>0.483</cdr:y>
    </cdr:from>
    <cdr:to>
      <cdr:x>0.748</cdr:x>
      <cdr:y>0.94075</cdr:y>
    </cdr:to>
    <cdr:sp>
      <cdr:nvSpPr>
        <cdr:cNvPr id="5" name="Line 6"/>
        <cdr:cNvSpPr>
          <a:spLocks/>
        </cdr:cNvSpPr>
      </cdr:nvSpPr>
      <cdr:spPr>
        <a:xfrm>
          <a:off x="6953250" y="27527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0.73725</cdr:y>
    </cdr:from>
    <cdr:to>
      <cdr:x>0.748</cdr:x>
      <cdr:y>0.92825</cdr:y>
    </cdr:to>
    <cdr:sp>
      <cdr:nvSpPr>
        <cdr:cNvPr id="6" name="AutoShape 7"/>
        <cdr:cNvSpPr>
          <a:spLocks/>
        </cdr:cNvSpPr>
      </cdr:nvSpPr>
      <cdr:spPr>
        <a:xfrm rot="16200000">
          <a:off x="6810375" y="4210050"/>
          <a:ext cx="142875" cy="1095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Hegyhátszentmárton</a:t>
          </a:r>
        </a:p>
      </cdr:txBody>
    </cdr:sp>
  </cdr:relSizeAnchor>
  <cdr:relSizeAnchor xmlns:cdr="http://schemas.openxmlformats.org/drawingml/2006/chartDrawing">
    <cdr:from>
      <cdr:x>0.801</cdr:x>
      <cdr:y>0.49575</cdr:y>
    </cdr:from>
    <cdr:to>
      <cdr:x>0.801</cdr:x>
      <cdr:y>0.94075</cdr:y>
    </cdr:to>
    <cdr:sp>
      <cdr:nvSpPr>
        <cdr:cNvPr id="7" name="Line 8"/>
        <cdr:cNvSpPr>
          <a:spLocks/>
        </cdr:cNvSpPr>
      </cdr:nvSpPr>
      <cdr:spPr>
        <a:xfrm>
          <a:off x="7448550" y="282892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0.88125</cdr:y>
    </cdr:from>
    <cdr:to>
      <cdr:x>0.801</cdr:x>
      <cdr:y>0.92875</cdr:y>
    </cdr:to>
    <cdr:sp>
      <cdr:nvSpPr>
        <cdr:cNvPr id="8" name="AutoShape 9"/>
        <cdr:cNvSpPr>
          <a:spLocks/>
        </cdr:cNvSpPr>
      </cdr:nvSpPr>
      <cdr:spPr>
        <a:xfrm rot="16200000">
          <a:off x="7305675" y="5029200"/>
          <a:ext cx="142875" cy="276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Ivánc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F124" sqref="F12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7" t="s">
        <v>0</v>
      </c>
      <c r="B2" s="8" t="s">
        <v>1</v>
      </c>
      <c r="C2" s="8" t="s">
        <v>2</v>
      </c>
      <c r="D2" s="9" t="s">
        <v>3</v>
      </c>
      <c r="E2" s="19" t="s">
        <v>4</v>
      </c>
      <c r="F2" s="17" t="s">
        <v>8</v>
      </c>
      <c r="G2" s="16" t="s">
        <v>7</v>
      </c>
      <c r="H2" s="10" t="s">
        <v>5</v>
      </c>
    </row>
    <row r="3" spans="1:8" ht="12.75" customHeight="1" thickBot="1">
      <c r="A3" s="18" t="s">
        <v>6</v>
      </c>
      <c r="B3" s="11"/>
      <c r="C3" s="11"/>
      <c r="D3" s="12"/>
      <c r="E3" s="20" t="s">
        <v>6</v>
      </c>
      <c r="F3" s="14" t="s">
        <v>6</v>
      </c>
      <c r="G3" s="14" t="s">
        <v>6</v>
      </c>
      <c r="H3" s="13"/>
    </row>
    <row r="4" spans="1:8" ht="12.75">
      <c r="A4" s="24">
        <v>248</v>
      </c>
      <c r="B4" s="25">
        <v>541</v>
      </c>
      <c r="C4" s="25">
        <v>962</v>
      </c>
      <c r="D4" s="35">
        <v>0</v>
      </c>
      <c r="E4" s="36">
        <f>SUM(D$4)</f>
        <v>0</v>
      </c>
      <c r="F4" s="23">
        <f>IF(A4-A5&gt;0,A4-A5,0)</f>
        <v>4</v>
      </c>
      <c r="G4" s="37">
        <f>IF(A5-A4&gt;0,A5-A4,0)</f>
        <v>0</v>
      </c>
      <c r="H4" s="38" t="s">
        <v>9</v>
      </c>
    </row>
    <row r="5" spans="1:8" ht="12.75">
      <c r="A5" s="24">
        <v>244</v>
      </c>
      <c r="B5" s="25">
        <v>486</v>
      </c>
      <c r="C5" s="25">
        <v>961</v>
      </c>
      <c r="D5" s="34">
        <f>SQRT((B5-B4)*(B5-B4)+(C5-C4)*(C5-C4))</f>
        <v>55.00909015790027</v>
      </c>
      <c r="E5" s="21">
        <f>SUM(D$4:D5)*1000/195</f>
        <v>282.0978982456424</v>
      </c>
      <c r="F5" s="5">
        <f aca="true" t="shared" si="0" ref="F5:F68">IF(A5-A6&gt;0,A5-A6,0)</f>
        <v>0</v>
      </c>
      <c r="G5" s="15">
        <f aca="true" t="shared" si="1" ref="G5:G68">IF(A6-A5&gt;0,A6-A5,0)</f>
        <v>6</v>
      </c>
      <c r="H5" s="6"/>
    </row>
    <row r="6" spans="1:8" ht="12.75">
      <c r="A6" s="24">
        <v>250</v>
      </c>
      <c r="B6" s="25">
        <v>474</v>
      </c>
      <c r="C6" s="25">
        <v>927</v>
      </c>
      <c r="D6" s="2">
        <f aca="true" t="shared" si="2" ref="D6:D32">SQRT((B6-B5)*(B6-B5)+(C6-C5)*(C6-C5))</f>
        <v>36.05551275463989</v>
      </c>
      <c r="E6" s="22">
        <f>SUM(D$4:D6)*1000/195</f>
        <v>466.99796365405206</v>
      </c>
      <c r="F6" s="5">
        <f t="shared" si="0"/>
        <v>0</v>
      </c>
      <c r="G6" s="15">
        <f t="shared" si="1"/>
        <v>10</v>
      </c>
      <c r="H6" s="4"/>
    </row>
    <row r="7" spans="1:8" ht="12.75">
      <c r="A7" s="24">
        <v>260</v>
      </c>
      <c r="B7" s="25">
        <v>465</v>
      </c>
      <c r="C7" s="25">
        <v>904</v>
      </c>
      <c r="D7" s="2">
        <f t="shared" si="2"/>
        <v>24.698178070456937</v>
      </c>
      <c r="E7" s="22">
        <f>SUM(D$4:D7)*1000/195</f>
        <v>593.6552870922927</v>
      </c>
      <c r="F7" s="5">
        <f t="shared" si="0"/>
        <v>0</v>
      </c>
      <c r="G7" s="15">
        <f t="shared" si="1"/>
        <v>2</v>
      </c>
      <c r="H7" s="4"/>
    </row>
    <row r="8" spans="1:8" ht="12.75">
      <c r="A8" s="24">
        <v>262</v>
      </c>
      <c r="B8" s="25">
        <v>459</v>
      </c>
      <c r="C8" s="25">
        <v>884</v>
      </c>
      <c r="D8" s="2">
        <f t="shared" si="2"/>
        <v>20.8806130178211</v>
      </c>
      <c r="E8" s="22">
        <f>SUM(D$4:D8)*1000/195</f>
        <v>700.7353538503496</v>
      </c>
      <c r="F8" s="5">
        <f t="shared" si="0"/>
        <v>0</v>
      </c>
      <c r="G8" s="15">
        <f t="shared" si="1"/>
        <v>8</v>
      </c>
      <c r="H8" s="4"/>
    </row>
    <row r="9" spans="1:8" ht="12.75">
      <c r="A9" s="24">
        <v>270</v>
      </c>
      <c r="B9" s="25">
        <v>451</v>
      </c>
      <c r="C9" s="25">
        <v>859</v>
      </c>
      <c r="D9" s="2">
        <f t="shared" si="2"/>
        <v>26.248809496813376</v>
      </c>
      <c r="E9" s="22">
        <f>SUM(D$4:D9)*1000/195</f>
        <v>835.3446333211875</v>
      </c>
      <c r="F9" s="5">
        <f t="shared" si="0"/>
        <v>0</v>
      </c>
      <c r="G9" s="15">
        <f t="shared" si="1"/>
        <v>10</v>
      </c>
      <c r="H9" s="4"/>
    </row>
    <row r="10" spans="1:8" ht="12.75">
      <c r="A10" s="24">
        <v>280</v>
      </c>
      <c r="B10" s="25">
        <v>442</v>
      </c>
      <c r="C10" s="25">
        <v>833</v>
      </c>
      <c r="D10" s="2">
        <f t="shared" si="2"/>
        <v>27.51363298439521</v>
      </c>
      <c r="E10" s="22">
        <f>SUM(D$4:D10)*1000/195</f>
        <v>976.4401870873168</v>
      </c>
      <c r="F10" s="5">
        <f t="shared" si="0"/>
        <v>0</v>
      </c>
      <c r="G10" s="15">
        <f t="shared" si="1"/>
        <v>2</v>
      </c>
      <c r="H10" s="4"/>
    </row>
    <row r="11" spans="1:8" ht="12.75">
      <c r="A11" s="24">
        <v>282</v>
      </c>
      <c r="B11" s="25">
        <v>425</v>
      </c>
      <c r="C11" s="25">
        <v>782</v>
      </c>
      <c r="D11" s="2">
        <f t="shared" si="2"/>
        <v>53.75872022286245</v>
      </c>
      <c r="E11" s="22">
        <f>SUM(D$4:D11)*1000/195</f>
        <v>1252.1259318199445</v>
      </c>
      <c r="F11" s="5">
        <f t="shared" si="0"/>
        <v>0</v>
      </c>
      <c r="G11" s="15">
        <f t="shared" si="1"/>
        <v>3</v>
      </c>
      <c r="H11" s="4"/>
    </row>
    <row r="12" spans="1:8" ht="12.75">
      <c r="A12" s="24">
        <v>285</v>
      </c>
      <c r="B12" s="25">
        <v>441</v>
      </c>
      <c r="C12" s="25">
        <v>780</v>
      </c>
      <c r="D12" s="2">
        <f t="shared" si="2"/>
        <v>16.1245154965971</v>
      </c>
      <c r="E12" s="22">
        <f>SUM(D$4:D12)*1000/195</f>
        <v>1334.815754879417</v>
      </c>
      <c r="F12" s="5">
        <f t="shared" si="0"/>
        <v>4</v>
      </c>
      <c r="G12" s="15">
        <f t="shared" si="1"/>
        <v>0</v>
      </c>
      <c r="H12" s="4"/>
    </row>
    <row r="13" spans="1:8" ht="12.75">
      <c r="A13" s="24">
        <v>281</v>
      </c>
      <c r="B13" s="25">
        <v>478</v>
      </c>
      <c r="C13" s="25">
        <v>766</v>
      </c>
      <c r="D13" s="2">
        <f t="shared" si="2"/>
        <v>39.56008088970496</v>
      </c>
      <c r="E13" s="22">
        <f>SUM(D$4:D13)*1000/195</f>
        <v>1537.6879645702115</v>
      </c>
      <c r="F13" s="5">
        <f t="shared" si="0"/>
        <v>0</v>
      </c>
      <c r="G13" s="15">
        <f t="shared" si="1"/>
        <v>4</v>
      </c>
      <c r="H13" s="4"/>
    </row>
    <row r="14" spans="1:8" ht="12.75">
      <c r="A14" s="24">
        <v>285</v>
      </c>
      <c r="B14" s="25">
        <v>512</v>
      </c>
      <c r="C14" s="25">
        <v>754</v>
      </c>
      <c r="D14" s="2">
        <f t="shared" si="2"/>
        <v>36.05551275463989</v>
      </c>
      <c r="E14" s="22">
        <f>SUM(D$4:D14)*1000/195</f>
        <v>1722.5880299786213</v>
      </c>
      <c r="F14" s="5">
        <f t="shared" si="0"/>
        <v>0</v>
      </c>
      <c r="G14" s="15">
        <f t="shared" si="1"/>
        <v>2</v>
      </c>
      <c r="H14" s="4"/>
    </row>
    <row r="15" spans="1:8" ht="12.75">
      <c r="A15" s="24">
        <v>287</v>
      </c>
      <c r="B15" s="25">
        <v>494</v>
      </c>
      <c r="C15" s="25">
        <v>707</v>
      </c>
      <c r="D15" s="2">
        <f t="shared" si="2"/>
        <v>50.32891812864648</v>
      </c>
      <c r="E15" s="22">
        <f>SUM(D$4:D15)*1000/195</f>
        <v>1980.6850460229623</v>
      </c>
      <c r="F15" s="5">
        <f t="shared" si="0"/>
        <v>0</v>
      </c>
      <c r="G15" s="15">
        <f t="shared" si="1"/>
        <v>1</v>
      </c>
      <c r="H15" s="4"/>
    </row>
    <row r="16" spans="1:8" ht="12.75">
      <c r="A16" s="24">
        <v>288</v>
      </c>
      <c r="B16" s="25">
        <v>526</v>
      </c>
      <c r="C16" s="25">
        <v>692</v>
      </c>
      <c r="D16" s="2">
        <f t="shared" si="2"/>
        <v>35.34119409414458</v>
      </c>
      <c r="E16" s="22">
        <f>SUM(D$4:D16)*1000/195</f>
        <v>2161.9219388134475</v>
      </c>
      <c r="F16" s="5">
        <f t="shared" si="0"/>
        <v>2</v>
      </c>
      <c r="G16" s="15">
        <f t="shared" si="1"/>
        <v>0</v>
      </c>
      <c r="H16" s="4"/>
    </row>
    <row r="17" spans="1:8" ht="12.75">
      <c r="A17" s="24">
        <v>286</v>
      </c>
      <c r="B17" s="25">
        <v>559</v>
      </c>
      <c r="C17" s="25">
        <v>662</v>
      </c>
      <c r="D17" s="2">
        <f t="shared" si="2"/>
        <v>44.598206241955516</v>
      </c>
      <c r="E17" s="22">
        <f>SUM(D$4:D17)*1000/195</f>
        <v>2390.630688772193</v>
      </c>
      <c r="F17" s="5">
        <f t="shared" si="0"/>
        <v>0</v>
      </c>
      <c r="G17" s="15">
        <f t="shared" si="1"/>
        <v>0</v>
      </c>
      <c r="H17" s="4"/>
    </row>
    <row r="18" spans="1:8" ht="12.75">
      <c r="A18" s="24">
        <v>286</v>
      </c>
      <c r="B18" s="25">
        <v>593</v>
      </c>
      <c r="C18" s="25">
        <v>650</v>
      </c>
      <c r="D18" s="2">
        <f t="shared" si="2"/>
        <v>36.05551275463989</v>
      </c>
      <c r="E18" s="22">
        <f>SUM(D$4:D18)*1000/195</f>
        <v>2575.530754180603</v>
      </c>
      <c r="F18" s="5">
        <f t="shared" si="0"/>
        <v>1</v>
      </c>
      <c r="G18" s="15">
        <f t="shared" si="1"/>
        <v>0</v>
      </c>
      <c r="H18" s="4"/>
    </row>
    <row r="19" spans="1:8" ht="12.75">
      <c r="A19" s="24">
        <v>285</v>
      </c>
      <c r="B19" s="25">
        <v>671</v>
      </c>
      <c r="C19" s="25">
        <v>553</v>
      </c>
      <c r="D19" s="2">
        <f t="shared" si="2"/>
        <v>124.47088012864695</v>
      </c>
      <c r="E19" s="22">
        <f>SUM(D$4:D19)*1000/195</f>
        <v>3213.842959968536</v>
      </c>
      <c r="F19" s="5">
        <f t="shared" si="0"/>
        <v>3</v>
      </c>
      <c r="G19" s="15">
        <f t="shared" si="1"/>
        <v>0</v>
      </c>
      <c r="H19" s="4"/>
    </row>
    <row r="20" spans="1:8" ht="12.75">
      <c r="A20" s="24">
        <v>282</v>
      </c>
      <c r="B20" s="25">
        <v>664</v>
      </c>
      <c r="C20" s="25">
        <v>544</v>
      </c>
      <c r="D20" s="2">
        <f t="shared" si="2"/>
        <v>11.40175425099138</v>
      </c>
      <c r="E20" s="22">
        <f>SUM(D$4:D20)*1000/195</f>
        <v>3272.3134945890047</v>
      </c>
      <c r="F20" s="5">
        <f t="shared" si="0"/>
        <v>0</v>
      </c>
      <c r="G20" s="15">
        <f t="shared" si="1"/>
        <v>3</v>
      </c>
      <c r="H20" s="4"/>
    </row>
    <row r="21" spans="1:8" ht="12.75">
      <c r="A21" s="24">
        <v>285</v>
      </c>
      <c r="B21" s="25">
        <v>675</v>
      </c>
      <c r="C21" s="25">
        <v>530</v>
      </c>
      <c r="D21" s="2">
        <f t="shared" si="2"/>
        <v>17.804493814764857</v>
      </c>
      <c r="E21" s="22">
        <f>SUM(D$4:D21)*1000/195</f>
        <v>3363.6185910749787</v>
      </c>
      <c r="F21" s="5">
        <f t="shared" si="0"/>
        <v>5</v>
      </c>
      <c r="G21" s="15">
        <f t="shared" si="1"/>
        <v>0</v>
      </c>
      <c r="H21" s="4"/>
    </row>
    <row r="22" spans="1:8" ht="12.75">
      <c r="A22" s="24">
        <v>280</v>
      </c>
      <c r="B22" s="25">
        <v>668</v>
      </c>
      <c r="C22" s="25">
        <v>524</v>
      </c>
      <c r="D22" s="2">
        <f t="shared" si="2"/>
        <v>9.219544457292887</v>
      </c>
      <c r="E22" s="22">
        <f>SUM(D$4:D22)*1000/195</f>
        <v>3410.898306240583</v>
      </c>
      <c r="F22" s="5">
        <f t="shared" si="0"/>
        <v>10</v>
      </c>
      <c r="G22" s="15">
        <f t="shared" si="1"/>
        <v>0</v>
      </c>
      <c r="H22" s="4"/>
    </row>
    <row r="23" spans="1:8" ht="12.75">
      <c r="A23" s="24">
        <v>270</v>
      </c>
      <c r="B23" s="25">
        <v>659</v>
      </c>
      <c r="C23" s="25">
        <v>513</v>
      </c>
      <c r="D23" s="2">
        <f t="shared" si="2"/>
        <v>14.212670403551895</v>
      </c>
      <c r="E23" s="22">
        <f>SUM(D$4:D23)*1000/195</f>
        <v>3483.783795489567</v>
      </c>
      <c r="F23" s="5">
        <f t="shared" si="0"/>
        <v>10</v>
      </c>
      <c r="G23" s="15">
        <f t="shared" si="1"/>
        <v>0</v>
      </c>
      <c r="H23" s="4"/>
    </row>
    <row r="24" spans="1:8" ht="12.75">
      <c r="A24" s="24">
        <v>260</v>
      </c>
      <c r="B24" s="25">
        <v>650</v>
      </c>
      <c r="C24" s="25">
        <v>503</v>
      </c>
      <c r="D24" s="2">
        <f t="shared" si="2"/>
        <v>13.45362404707371</v>
      </c>
      <c r="E24" s="22">
        <f>SUM(D$4:D24)*1000/195</f>
        <v>3552.776739320714</v>
      </c>
      <c r="F24" s="5">
        <f t="shared" si="0"/>
        <v>0</v>
      </c>
      <c r="G24" s="15">
        <f t="shared" si="1"/>
        <v>0</v>
      </c>
      <c r="H24" s="4"/>
    </row>
    <row r="25" spans="1:8" ht="12.75">
      <c r="A25" s="24">
        <v>260</v>
      </c>
      <c r="B25" s="25">
        <v>691</v>
      </c>
      <c r="C25" s="25">
        <v>444</v>
      </c>
      <c r="D25" s="2">
        <f t="shared" si="2"/>
        <v>71.84705978674423</v>
      </c>
      <c r="E25" s="22">
        <f>SUM(D$4:D25)*1000/195</f>
        <v>3921.2231997655567</v>
      </c>
      <c r="F25" s="5">
        <f t="shared" si="0"/>
        <v>5</v>
      </c>
      <c r="G25" s="15">
        <f t="shared" si="1"/>
        <v>0</v>
      </c>
      <c r="H25" s="4"/>
    </row>
    <row r="26" spans="1:8" ht="12.75">
      <c r="A26" s="24">
        <v>255</v>
      </c>
      <c r="B26" s="25">
        <v>693</v>
      </c>
      <c r="C26" s="25">
        <v>421</v>
      </c>
      <c r="D26" s="2">
        <f t="shared" si="2"/>
        <v>23.08679276123039</v>
      </c>
      <c r="E26" s="22">
        <f>SUM(D$4:D26)*1000/195</f>
        <v>4039.6170087975074</v>
      </c>
      <c r="F26" s="5">
        <f t="shared" si="0"/>
        <v>5</v>
      </c>
      <c r="G26" s="15">
        <f t="shared" si="1"/>
        <v>0</v>
      </c>
      <c r="H26" s="4"/>
    </row>
    <row r="27" spans="1:8" ht="12.75">
      <c r="A27" s="24">
        <v>250</v>
      </c>
      <c r="B27" s="25">
        <v>714</v>
      </c>
      <c r="C27" s="25">
        <v>401</v>
      </c>
      <c r="D27" s="2">
        <f t="shared" si="2"/>
        <v>29</v>
      </c>
      <c r="E27" s="22">
        <f>SUM(D$4:D27)*1000/195</f>
        <v>4188.334957515456</v>
      </c>
      <c r="F27" s="5">
        <f t="shared" si="0"/>
        <v>0</v>
      </c>
      <c r="G27" s="15">
        <f t="shared" si="1"/>
        <v>5</v>
      </c>
      <c r="H27" s="4"/>
    </row>
    <row r="28" spans="1:8" ht="12.75">
      <c r="A28" s="24">
        <v>255</v>
      </c>
      <c r="B28" s="25">
        <v>730</v>
      </c>
      <c r="C28" s="25">
        <v>390</v>
      </c>
      <c r="D28" s="2">
        <f t="shared" si="2"/>
        <v>19.4164878389476</v>
      </c>
      <c r="E28" s="22">
        <f>SUM(D$4:D28)*1000/195</f>
        <v>4287.906690022879</v>
      </c>
      <c r="F28" s="5">
        <f t="shared" si="0"/>
        <v>5</v>
      </c>
      <c r="G28" s="15">
        <f t="shared" si="1"/>
        <v>0</v>
      </c>
      <c r="H28" s="4"/>
    </row>
    <row r="29" spans="1:8" ht="12.75">
      <c r="A29" s="24">
        <v>250</v>
      </c>
      <c r="B29" s="25">
        <v>751</v>
      </c>
      <c r="C29" s="25">
        <v>378</v>
      </c>
      <c r="D29" s="2">
        <f t="shared" si="2"/>
        <v>24.186773244895647</v>
      </c>
      <c r="E29" s="22">
        <f>SUM(D$4:D29)*1000/195</f>
        <v>4411.941424612088</v>
      </c>
      <c r="F29" s="5">
        <f t="shared" si="0"/>
        <v>3</v>
      </c>
      <c r="G29" s="15">
        <f t="shared" si="1"/>
        <v>0</v>
      </c>
      <c r="H29" s="4"/>
    </row>
    <row r="30" spans="1:8" ht="12.75">
      <c r="A30" s="24">
        <v>247</v>
      </c>
      <c r="B30" s="25">
        <v>765</v>
      </c>
      <c r="C30" s="25">
        <v>374</v>
      </c>
      <c r="D30" s="2">
        <f t="shared" si="2"/>
        <v>14.560219778561036</v>
      </c>
      <c r="E30" s="22">
        <f>SUM(D$4:D30)*1000/195</f>
        <v>4486.609218348299</v>
      </c>
      <c r="F30" s="5">
        <f t="shared" si="0"/>
        <v>0</v>
      </c>
      <c r="G30" s="15">
        <f t="shared" si="1"/>
        <v>0</v>
      </c>
      <c r="H30" s="4"/>
    </row>
    <row r="31" spans="1:8" ht="12.75">
      <c r="A31" s="24">
        <v>247</v>
      </c>
      <c r="B31" s="25">
        <v>822</v>
      </c>
      <c r="C31" s="25">
        <v>384</v>
      </c>
      <c r="D31" s="2">
        <f t="shared" si="2"/>
        <v>57.87054518492115</v>
      </c>
      <c r="E31" s="22">
        <f>SUM(D$4:D31)*1000/195</f>
        <v>4783.381244937638</v>
      </c>
      <c r="F31" s="5">
        <f t="shared" si="0"/>
        <v>0</v>
      </c>
      <c r="G31" s="15">
        <f t="shared" si="1"/>
        <v>3</v>
      </c>
      <c r="H31" s="4"/>
    </row>
    <row r="32" spans="1:8" ht="12.75">
      <c r="A32" s="24">
        <v>250</v>
      </c>
      <c r="B32" s="25">
        <v>833</v>
      </c>
      <c r="C32" s="25">
        <v>395</v>
      </c>
      <c r="D32" s="2">
        <f t="shared" si="2"/>
        <v>15.556349186104045</v>
      </c>
      <c r="E32" s="22">
        <f>SUM(D$4:D32)*1000/195</f>
        <v>4863.157394609967</v>
      </c>
      <c r="F32" s="5">
        <f t="shared" si="0"/>
        <v>0</v>
      </c>
      <c r="G32" s="15">
        <f t="shared" si="1"/>
        <v>10</v>
      </c>
      <c r="H32" s="4"/>
    </row>
    <row r="33" spans="1:8" ht="12.75">
      <c r="A33" s="24">
        <v>260</v>
      </c>
      <c r="B33" s="25">
        <v>836</v>
      </c>
      <c r="C33" s="25">
        <v>405</v>
      </c>
      <c r="D33" s="2">
        <f aca="true" t="shared" si="3" ref="D33:D54">SQRT((B33-B32)*(B33-B32)+(C33-C32)*(C33-C32))</f>
        <v>10.44030650891055</v>
      </c>
      <c r="E33" s="22">
        <f>SUM(D$4:D33)*1000/195</f>
        <v>4916.697427988995</v>
      </c>
      <c r="F33" s="5">
        <f t="shared" si="0"/>
        <v>0</v>
      </c>
      <c r="G33" s="15">
        <f t="shared" si="1"/>
        <v>0</v>
      </c>
      <c r="H33" s="4"/>
    </row>
    <row r="34" spans="1:8" ht="12.75">
      <c r="A34" s="24">
        <v>260</v>
      </c>
      <c r="B34" s="25">
        <v>856</v>
      </c>
      <c r="C34" s="25">
        <v>421</v>
      </c>
      <c r="D34" s="2">
        <f>SQRT((B34-B33)*(B34-B33)+(C34-C33)*(C34-C33))</f>
        <v>25.612496949731394</v>
      </c>
      <c r="E34" s="22">
        <f>SUM(D$4:D34)*1000/195</f>
        <v>5048.043566192746</v>
      </c>
      <c r="F34" s="5">
        <f t="shared" si="0"/>
        <v>10</v>
      </c>
      <c r="G34" s="15">
        <f t="shared" si="1"/>
        <v>0</v>
      </c>
      <c r="H34" s="4"/>
    </row>
    <row r="35" spans="1:8" ht="12.75">
      <c r="A35" s="24">
        <v>250</v>
      </c>
      <c r="B35" s="25">
        <v>873</v>
      </c>
      <c r="C35" s="25">
        <v>426</v>
      </c>
      <c r="D35" s="2">
        <f>SQRT((B35-B34)*(B35-B34)+(C35-C34)*(C35-C34))</f>
        <v>17.72004514666935</v>
      </c>
      <c r="E35" s="22">
        <f>SUM(D$4:D35)*1000/195</f>
        <v>5138.915592585922</v>
      </c>
      <c r="F35" s="5">
        <f t="shared" si="0"/>
        <v>3</v>
      </c>
      <c r="G35" s="15">
        <f t="shared" si="1"/>
        <v>0</v>
      </c>
      <c r="H35" s="4"/>
    </row>
    <row r="36" spans="1:8" ht="12.75">
      <c r="A36" s="24">
        <v>247</v>
      </c>
      <c r="B36" s="25">
        <v>892</v>
      </c>
      <c r="C36" s="25">
        <v>426</v>
      </c>
      <c r="D36" s="2">
        <f t="shared" si="3"/>
        <v>19</v>
      </c>
      <c r="E36" s="22">
        <f>SUM(D$4:D36)*1000/195</f>
        <v>5236.35149002182</v>
      </c>
      <c r="F36" s="5">
        <f t="shared" si="0"/>
        <v>0</v>
      </c>
      <c r="G36" s="15">
        <f t="shared" si="1"/>
        <v>3</v>
      </c>
      <c r="H36" s="4"/>
    </row>
    <row r="37" spans="1:8" ht="12.75">
      <c r="A37" s="24">
        <v>250</v>
      </c>
      <c r="B37" s="25">
        <v>904</v>
      </c>
      <c r="C37" s="25">
        <v>398</v>
      </c>
      <c r="D37" s="2">
        <f t="shared" si="3"/>
        <v>30.463092423455635</v>
      </c>
      <c r="E37" s="22">
        <f>SUM(D$4:D37)*1000/195</f>
        <v>5392.572476808771</v>
      </c>
      <c r="F37" s="5">
        <f t="shared" si="0"/>
        <v>0</v>
      </c>
      <c r="G37" s="15">
        <f t="shared" si="1"/>
        <v>5</v>
      </c>
      <c r="H37" s="4"/>
    </row>
    <row r="38" spans="1:8" ht="12.75">
      <c r="A38" s="24">
        <v>255</v>
      </c>
      <c r="B38" s="25">
        <v>910</v>
      </c>
      <c r="C38" s="25">
        <v>380</v>
      </c>
      <c r="D38" s="2">
        <f t="shared" si="3"/>
        <v>18.973665961010276</v>
      </c>
      <c r="E38" s="22">
        <f>SUM(D$4:D38)*1000/195</f>
        <v>5489.873327890876</v>
      </c>
      <c r="F38" s="5">
        <f t="shared" si="0"/>
        <v>0</v>
      </c>
      <c r="G38" s="15">
        <f t="shared" si="1"/>
        <v>0</v>
      </c>
      <c r="H38" s="4"/>
    </row>
    <row r="39" spans="1:8" ht="12.75">
      <c r="A39" s="24">
        <v>255</v>
      </c>
      <c r="B39" s="25">
        <v>938</v>
      </c>
      <c r="C39" s="25">
        <v>377</v>
      </c>
      <c r="D39" s="2">
        <f t="shared" si="3"/>
        <v>28.160255680657446</v>
      </c>
      <c r="E39" s="22">
        <f>SUM(D$4:D39)*1000/195</f>
        <v>5634.284895483991</v>
      </c>
      <c r="F39" s="5">
        <f t="shared" si="0"/>
        <v>5</v>
      </c>
      <c r="G39" s="15">
        <f t="shared" si="1"/>
        <v>0</v>
      </c>
      <c r="H39" s="4"/>
    </row>
    <row r="40" spans="1:8" ht="12.75">
      <c r="A40" s="24">
        <v>250</v>
      </c>
      <c r="B40" s="25">
        <v>965</v>
      </c>
      <c r="C40" s="25">
        <v>363</v>
      </c>
      <c r="D40" s="2">
        <f t="shared" si="3"/>
        <v>30.4138126514911</v>
      </c>
      <c r="E40" s="22">
        <f>SUM(D$4:D40)*1000/195</f>
        <v>5790.2531654916365</v>
      </c>
      <c r="F40" s="5">
        <f t="shared" si="0"/>
        <v>2</v>
      </c>
      <c r="G40" s="15">
        <f t="shared" si="1"/>
        <v>0</v>
      </c>
      <c r="H40" s="4"/>
    </row>
    <row r="41" spans="1:8" ht="12.75">
      <c r="A41" s="3">
        <v>248</v>
      </c>
      <c r="B41" s="1">
        <v>998</v>
      </c>
      <c r="C41" s="25">
        <v>359</v>
      </c>
      <c r="D41" s="2">
        <f t="shared" si="3"/>
        <v>33.24154027718932</v>
      </c>
      <c r="E41" s="22">
        <f>SUM(D$4:D41)*1000/195</f>
        <v>5960.722602810557</v>
      </c>
      <c r="F41" s="5">
        <f t="shared" si="0"/>
        <v>0</v>
      </c>
      <c r="G41" s="15">
        <f t="shared" si="1"/>
        <v>2</v>
      </c>
      <c r="H41" s="4"/>
    </row>
    <row r="42" spans="1:8" ht="12.75">
      <c r="A42" s="3">
        <v>250</v>
      </c>
      <c r="B42" s="1">
        <v>1017</v>
      </c>
      <c r="C42" s="25">
        <v>343</v>
      </c>
      <c r="D42" s="2">
        <f t="shared" si="3"/>
        <v>24.839484696748443</v>
      </c>
      <c r="E42" s="22">
        <f>SUM(D$4:D42)*1000/195</f>
        <v>6088.104575614395</v>
      </c>
      <c r="F42" s="5">
        <f t="shared" si="0"/>
        <v>0</v>
      </c>
      <c r="G42" s="15">
        <f t="shared" si="1"/>
        <v>0</v>
      </c>
      <c r="H42" s="4" t="s">
        <v>10</v>
      </c>
    </row>
    <row r="43" spans="1:8" ht="12.75">
      <c r="A43" s="3">
        <v>250</v>
      </c>
      <c r="B43" s="1">
        <v>97</v>
      </c>
      <c r="C43" s="1">
        <v>822</v>
      </c>
      <c r="D43" s="2">
        <v>0</v>
      </c>
      <c r="E43" s="22">
        <f>SUM(D$4:D43)*1000/195</f>
        <v>6088.104575614395</v>
      </c>
      <c r="F43" s="5">
        <f t="shared" si="0"/>
        <v>0</v>
      </c>
      <c r="G43" s="15">
        <f t="shared" si="1"/>
        <v>5</v>
      </c>
      <c r="H43" s="4"/>
    </row>
    <row r="44" spans="1:8" ht="12.75">
      <c r="A44" s="3">
        <v>255</v>
      </c>
      <c r="B44" s="1">
        <v>118</v>
      </c>
      <c r="C44" s="1">
        <v>802</v>
      </c>
      <c r="D44" s="2">
        <f t="shared" si="3"/>
        <v>29</v>
      </c>
      <c r="E44" s="22">
        <f>SUM(D$4:D44)*1000/195</f>
        <v>6236.822524332343</v>
      </c>
      <c r="F44" s="5">
        <f t="shared" si="0"/>
        <v>5</v>
      </c>
      <c r="G44" s="15">
        <f t="shared" si="1"/>
        <v>0</v>
      </c>
      <c r="H44" s="4"/>
    </row>
    <row r="45" spans="1:8" ht="12.75">
      <c r="A45" s="3">
        <v>250</v>
      </c>
      <c r="B45" s="1">
        <v>157</v>
      </c>
      <c r="C45" s="1">
        <v>785</v>
      </c>
      <c r="D45" s="2">
        <f t="shared" si="3"/>
        <v>42.5440947723653</v>
      </c>
      <c r="E45" s="22">
        <f>SUM(D$4:D45)*1000/195</f>
        <v>6454.997369318833</v>
      </c>
      <c r="F45" s="5">
        <f t="shared" si="0"/>
        <v>5</v>
      </c>
      <c r="G45" s="15">
        <f t="shared" si="1"/>
        <v>0</v>
      </c>
      <c r="H45" s="4"/>
    </row>
    <row r="46" spans="1:8" ht="12.75">
      <c r="A46" s="3">
        <v>245</v>
      </c>
      <c r="B46" s="1">
        <v>175</v>
      </c>
      <c r="C46" s="1">
        <v>776</v>
      </c>
      <c r="D46" s="2">
        <f t="shared" si="3"/>
        <v>20.12461179749811</v>
      </c>
      <c r="E46" s="22">
        <f>SUM(D$4:D46)*1000/195</f>
        <v>6558.2005067418995</v>
      </c>
      <c r="F46" s="5">
        <f t="shared" si="0"/>
        <v>0</v>
      </c>
      <c r="G46" s="15">
        <f t="shared" si="1"/>
        <v>5</v>
      </c>
      <c r="H46" s="4"/>
    </row>
    <row r="47" spans="1:8" ht="12.75">
      <c r="A47" s="3">
        <v>250</v>
      </c>
      <c r="B47" s="1">
        <v>195</v>
      </c>
      <c r="C47" s="1">
        <v>768</v>
      </c>
      <c r="D47" s="2">
        <f t="shared" si="3"/>
        <v>21.540659228538015</v>
      </c>
      <c r="E47" s="22">
        <f>SUM(D$4:D47)*1000/195</f>
        <v>6668.665425862609</v>
      </c>
      <c r="F47" s="5">
        <f t="shared" si="0"/>
        <v>0</v>
      </c>
      <c r="G47" s="15">
        <f t="shared" si="1"/>
        <v>2</v>
      </c>
      <c r="H47" s="4"/>
    </row>
    <row r="48" spans="1:8" ht="12.75">
      <c r="A48" s="3">
        <v>252</v>
      </c>
      <c r="B48" s="1">
        <v>216</v>
      </c>
      <c r="C48" s="1">
        <v>758</v>
      </c>
      <c r="D48" s="2">
        <f t="shared" si="3"/>
        <v>23.259406699226016</v>
      </c>
      <c r="E48" s="22">
        <f>SUM(D$4:D48)*1000/195</f>
        <v>6787.944434576588</v>
      </c>
      <c r="F48" s="5">
        <f t="shared" si="0"/>
        <v>0</v>
      </c>
      <c r="G48" s="15">
        <f t="shared" si="1"/>
        <v>0</v>
      </c>
      <c r="H48" s="4"/>
    </row>
    <row r="49" spans="1:8" ht="12.75">
      <c r="A49" s="3">
        <v>252</v>
      </c>
      <c r="B49" s="1">
        <v>245</v>
      </c>
      <c r="C49" s="1">
        <v>749</v>
      </c>
      <c r="D49" s="2">
        <f t="shared" si="3"/>
        <v>30.364452901377952</v>
      </c>
      <c r="E49" s="22">
        <f>SUM(D$4:D49)*1000/195</f>
        <v>6943.659577660576</v>
      </c>
      <c r="F49" s="5">
        <f t="shared" si="0"/>
        <v>0</v>
      </c>
      <c r="G49" s="15">
        <f t="shared" si="1"/>
        <v>8</v>
      </c>
      <c r="H49" s="4"/>
    </row>
    <row r="50" spans="1:8" ht="12.75">
      <c r="A50" s="3">
        <v>260</v>
      </c>
      <c r="B50" s="1">
        <v>253</v>
      </c>
      <c r="C50" s="1">
        <v>732</v>
      </c>
      <c r="D50" s="2">
        <f t="shared" si="3"/>
        <v>18.788294228055936</v>
      </c>
      <c r="E50" s="22">
        <f>SUM(D$4:D50)*1000/195</f>
        <v>7040.00980447112</v>
      </c>
      <c r="F50" s="5">
        <f t="shared" si="0"/>
        <v>0</v>
      </c>
      <c r="G50" s="15">
        <f t="shared" si="1"/>
        <v>2</v>
      </c>
      <c r="H50" s="4"/>
    </row>
    <row r="51" spans="1:8" ht="12.75">
      <c r="A51" s="3">
        <v>262</v>
      </c>
      <c r="B51" s="1">
        <v>277</v>
      </c>
      <c r="C51" s="1">
        <v>718</v>
      </c>
      <c r="D51" s="2">
        <f t="shared" si="3"/>
        <v>27.784887978899608</v>
      </c>
      <c r="E51" s="22">
        <f>SUM(D$4:D51)*1000/195</f>
        <v>7182.496409491119</v>
      </c>
      <c r="F51" s="5">
        <f t="shared" si="0"/>
        <v>12</v>
      </c>
      <c r="G51" s="15">
        <f t="shared" si="1"/>
        <v>0</v>
      </c>
      <c r="H51" s="4"/>
    </row>
    <row r="52" spans="1:8" ht="12.75">
      <c r="A52" s="3">
        <v>250</v>
      </c>
      <c r="B52" s="1">
        <v>301</v>
      </c>
      <c r="C52" s="1">
        <v>725</v>
      </c>
      <c r="D52" s="2">
        <f t="shared" si="3"/>
        <v>25</v>
      </c>
      <c r="E52" s="22">
        <f>SUM(D$4:D52)*1000/195</f>
        <v>7310.701537696247</v>
      </c>
      <c r="F52" s="5">
        <f t="shared" si="0"/>
        <v>10</v>
      </c>
      <c r="G52" s="15">
        <f t="shared" si="1"/>
        <v>0</v>
      </c>
      <c r="H52" s="4"/>
    </row>
    <row r="53" spans="1:8" ht="12.75">
      <c r="A53" s="3">
        <v>240</v>
      </c>
      <c r="B53" s="1">
        <v>316</v>
      </c>
      <c r="C53" s="1">
        <v>728</v>
      </c>
      <c r="D53" s="2">
        <f t="shared" si="3"/>
        <v>15.297058540778355</v>
      </c>
      <c r="E53" s="22">
        <f>SUM(D$4:D53)*1000/195</f>
        <v>7389.14799175152</v>
      </c>
      <c r="F53" s="5">
        <f t="shared" si="0"/>
        <v>2</v>
      </c>
      <c r="G53" s="15">
        <f t="shared" si="1"/>
        <v>0</v>
      </c>
      <c r="H53" s="4"/>
    </row>
    <row r="54" spans="1:8" ht="12.75">
      <c r="A54" s="3">
        <v>238</v>
      </c>
      <c r="B54" s="1">
        <v>330</v>
      </c>
      <c r="C54" s="1">
        <v>732</v>
      </c>
      <c r="D54" s="2">
        <f t="shared" si="3"/>
        <v>14.560219778561036</v>
      </c>
      <c r="E54" s="22">
        <f>SUM(D$4:D54)*1000/195</f>
        <v>7463.815785487731</v>
      </c>
      <c r="F54" s="5">
        <f t="shared" si="0"/>
        <v>0</v>
      </c>
      <c r="G54" s="15">
        <f t="shared" si="1"/>
        <v>2</v>
      </c>
      <c r="H54" s="4"/>
    </row>
    <row r="55" spans="1:8" ht="12.75">
      <c r="A55" s="3">
        <v>240</v>
      </c>
      <c r="B55" s="1">
        <v>342</v>
      </c>
      <c r="C55" s="1">
        <v>732</v>
      </c>
      <c r="D55" s="2">
        <f aca="true" t="shared" si="4" ref="D55:D117">SQRT((B55-B54)*(B55-B54)+(C55-C54)*(C55-C54))</f>
        <v>12</v>
      </c>
      <c r="E55" s="22">
        <f>SUM(D$4:D55)*1000/195</f>
        <v>7525.354247026192</v>
      </c>
      <c r="F55" s="5">
        <f t="shared" si="0"/>
        <v>0</v>
      </c>
      <c r="G55" s="15">
        <f t="shared" si="1"/>
        <v>4</v>
      </c>
      <c r="H55" s="4"/>
    </row>
    <row r="56" spans="1:8" ht="12.75">
      <c r="A56" s="3">
        <v>244</v>
      </c>
      <c r="B56" s="1">
        <v>362</v>
      </c>
      <c r="C56" s="1">
        <v>736</v>
      </c>
      <c r="D56" s="2">
        <f t="shared" si="4"/>
        <v>20.396078054371138</v>
      </c>
      <c r="E56" s="22">
        <f>SUM(D$4:D56)*1000/195</f>
        <v>7629.9495190998905</v>
      </c>
      <c r="F56" s="5">
        <f t="shared" si="0"/>
        <v>4</v>
      </c>
      <c r="G56" s="15">
        <f t="shared" si="1"/>
        <v>0</v>
      </c>
      <c r="H56" s="4"/>
    </row>
    <row r="57" spans="1:8" ht="12.75">
      <c r="A57" s="3">
        <v>240</v>
      </c>
      <c r="B57" s="1">
        <v>389</v>
      </c>
      <c r="C57" s="1">
        <v>739</v>
      </c>
      <c r="D57" s="2">
        <f t="shared" si="4"/>
        <v>27.16615541441225</v>
      </c>
      <c r="E57" s="22">
        <f>SUM(D$4:D57)*1000/195</f>
        <v>7769.2631366096975</v>
      </c>
      <c r="F57" s="5">
        <f t="shared" si="0"/>
        <v>3</v>
      </c>
      <c r="G57" s="15">
        <f t="shared" si="1"/>
        <v>0</v>
      </c>
      <c r="H57" s="4"/>
    </row>
    <row r="58" spans="1:8" ht="12.75">
      <c r="A58" s="3">
        <v>237</v>
      </c>
      <c r="B58" s="1">
        <v>433</v>
      </c>
      <c r="C58" s="1">
        <v>773</v>
      </c>
      <c r="D58" s="2">
        <f t="shared" si="4"/>
        <v>55.60575509783138</v>
      </c>
      <c r="E58" s="22">
        <f>SUM(D$4:D58)*1000/195</f>
        <v>8054.420855060114</v>
      </c>
      <c r="F58" s="5">
        <f t="shared" si="0"/>
        <v>0</v>
      </c>
      <c r="G58" s="15">
        <f t="shared" si="1"/>
        <v>0</v>
      </c>
      <c r="H58" s="4"/>
    </row>
    <row r="59" spans="1:8" ht="12.75">
      <c r="A59" s="3">
        <v>237</v>
      </c>
      <c r="B59" s="1">
        <v>448</v>
      </c>
      <c r="C59" s="1">
        <v>775</v>
      </c>
      <c r="D59" s="2">
        <f t="shared" si="4"/>
        <v>15.132745950421556</v>
      </c>
      <c r="E59" s="22">
        <f>SUM(D$4:D59)*1000/195</f>
        <v>8132.024680446893</v>
      </c>
      <c r="F59" s="5">
        <f t="shared" si="0"/>
        <v>0</v>
      </c>
      <c r="G59" s="15">
        <f t="shared" si="1"/>
        <v>2</v>
      </c>
      <c r="H59" s="4"/>
    </row>
    <row r="60" spans="1:8" ht="12.75">
      <c r="A60" s="3">
        <v>239</v>
      </c>
      <c r="B60" s="1">
        <v>510</v>
      </c>
      <c r="C60" s="1">
        <v>758</v>
      </c>
      <c r="D60" s="2">
        <f t="shared" si="4"/>
        <v>64.28841264178172</v>
      </c>
      <c r="E60" s="22">
        <f>SUM(D$4:D60)*1000/195</f>
        <v>8461.708847840646</v>
      </c>
      <c r="F60" s="5">
        <f t="shared" si="0"/>
        <v>4</v>
      </c>
      <c r="G60" s="15">
        <f t="shared" si="1"/>
        <v>0</v>
      </c>
      <c r="H60" s="4"/>
    </row>
    <row r="61" spans="1:8" ht="12.75">
      <c r="A61" s="3">
        <v>235</v>
      </c>
      <c r="B61" s="1">
        <v>568</v>
      </c>
      <c r="C61" s="1">
        <v>804</v>
      </c>
      <c r="D61" s="2">
        <f t="shared" si="4"/>
        <v>74.02702209328699</v>
      </c>
      <c r="E61" s="22">
        <f>SUM(D$4:D61)*1000/195</f>
        <v>8841.334602165194</v>
      </c>
      <c r="F61" s="5">
        <f t="shared" si="0"/>
        <v>5</v>
      </c>
      <c r="G61" s="15">
        <f t="shared" si="1"/>
        <v>0</v>
      </c>
      <c r="H61" s="4"/>
    </row>
    <row r="62" spans="1:8" ht="12.75">
      <c r="A62" s="3">
        <v>230</v>
      </c>
      <c r="B62" s="1">
        <v>641</v>
      </c>
      <c r="C62" s="1">
        <v>838</v>
      </c>
      <c r="D62" s="2">
        <f t="shared" si="4"/>
        <v>80.52949770115296</v>
      </c>
      <c r="E62" s="22">
        <f>SUM(D$4:D62)*1000/195</f>
        <v>9254.306385248028</v>
      </c>
      <c r="F62" s="5">
        <f t="shared" si="0"/>
        <v>2</v>
      </c>
      <c r="G62" s="15">
        <f t="shared" si="1"/>
        <v>0</v>
      </c>
      <c r="H62" s="4"/>
    </row>
    <row r="63" spans="1:8" ht="12.75">
      <c r="A63" s="3">
        <v>228</v>
      </c>
      <c r="B63" s="1">
        <v>668</v>
      </c>
      <c r="C63" s="1">
        <v>847</v>
      </c>
      <c r="D63" s="2">
        <f t="shared" si="4"/>
        <v>28.460498941515414</v>
      </c>
      <c r="E63" s="22">
        <f>SUM(D$4:D63)*1000/195</f>
        <v>9400.257661871185</v>
      </c>
      <c r="F63" s="5">
        <f t="shared" si="0"/>
        <v>1</v>
      </c>
      <c r="G63" s="15">
        <f t="shared" si="1"/>
        <v>0</v>
      </c>
      <c r="H63" s="4"/>
    </row>
    <row r="64" spans="1:8" ht="12.75">
      <c r="A64" s="3">
        <v>227</v>
      </c>
      <c r="B64" s="1">
        <v>710</v>
      </c>
      <c r="C64" s="1">
        <v>839</v>
      </c>
      <c r="D64" s="2">
        <f t="shared" si="4"/>
        <v>42.7551166528639</v>
      </c>
      <c r="E64" s="22">
        <f>SUM(D$4:D64)*1000/195</f>
        <v>9619.514670347411</v>
      </c>
      <c r="F64" s="5">
        <f t="shared" si="0"/>
        <v>0</v>
      </c>
      <c r="G64" s="15">
        <f t="shared" si="1"/>
        <v>0</v>
      </c>
      <c r="H64" s="4"/>
    </row>
    <row r="65" spans="1:8" ht="12.75">
      <c r="A65" s="3">
        <v>227</v>
      </c>
      <c r="B65" s="1">
        <v>727</v>
      </c>
      <c r="C65" s="1">
        <v>841</v>
      </c>
      <c r="D65" s="2">
        <f t="shared" si="4"/>
        <v>17.11724276862369</v>
      </c>
      <c r="E65" s="22">
        <f>SUM(D$4:D65)*1000/195</f>
        <v>9707.2954024942</v>
      </c>
      <c r="F65" s="5">
        <f t="shared" si="0"/>
        <v>0</v>
      </c>
      <c r="G65" s="15">
        <f t="shared" si="1"/>
        <v>2</v>
      </c>
      <c r="H65" s="4"/>
    </row>
    <row r="66" spans="1:8" ht="12.75">
      <c r="A66" s="3">
        <v>229</v>
      </c>
      <c r="B66" s="1">
        <v>752</v>
      </c>
      <c r="C66" s="1">
        <v>830</v>
      </c>
      <c r="D66" s="2">
        <f t="shared" si="4"/>
        <v>27.313000567495326</v>
      </c>
      <c r="E66" s="22">
        <f>SUM(D$4:D66)*1000/195</f>
        <v>9847.362072071097</v>
      </c>
      <c r="F66" s="5">
        <f t="shared" si="0"/>
        <v>4</v>
      </c>
      <c r="G66" s="15">
        <f t="shared" si="1"/>
        <v>0</v>
      </c>
      <c r="H66" s="4"/>
    </row>
    <row r="67" spans="1:8" ht="12.75">
      <c r="A67" s="3">
        <v>225</v>
      </c>
      <c r="B67" s="1">
        <v>769</v>
      </c>
      <c r="C67" s="1">
        <v>838</v>
      </c>
      <c r="D67" s="2">
        <f t="shared" si="4"/>
        <v>18.788294228055936</v>
      </c>
      <c r="E67" s="22">
        <f>SUM(D$4:D67)*1000/195</f>
        <v>9943.71229888164</v>
      </c>
      <c r="F67" s="5">
        <f t="shared" si="0"/>
        <v>0</v>
      </c>
      <c r="G67" s="15">
        <f t="shared" si="1"/>
        <v>0</v>
      </c>
      <c r="H67" s="4"/>
    </row>
    <row r="68" spans="1:8" ht="12.75">
      <c r="A68" s="3">
        <v>225</v>
      </c>
      <c r="B68" s="1">
        <v>776</v>
      </c>
      <c r="C68" s="1">
        <v>835</v>
      </c>
      <c r="D68" s="2">
        <f t="shared" si="4"/>
        <v>7.615773105863909</v>
      </c>
      <c r="E68" s="22">
        <f>SUM(D$4:D68)*1000/195</f>
        <v>9982.76754557838</v>
      </c>
      <c r="F68" s="5">
        <f t="shared" si="0"/>
        <v>0</v>
      </c>
      <c r="G68" s="15">
        <f t="shared" si="1"/>
        <v>2</v>
      </c>
      <c r="H68" s="4"/>
    </row>
    <row r="69" spans="1:8" ht="12.75">
      <c r="A69" s="3">
        <v>227</v>
      </c>
      <c r="B69" s="1">
        <v>775</v>
      </c>
      <c r="C69" s="1">
        <v>819</v>
      </c>
      <c r="D69" s="2">
        <f t="shared" si="4"/>
        <v>16.0312195418814</v>
      </c>
      <c r="E69" s="22">
        <f>SUM(D$4:D69)*1000/195</f>
        <v>10064.978927844439</v>
      </c>
      <c r="F69" s="5">
        <f aca="true" t="shared" si="5" ref="F69:F97">IF(A69-A70&gt;0,A69-A70,0)</f>
        <v>0</v>
      </c>
      <c r="G69" s="15">
        <f aca="true" t="shared" si="6" ref="G69:G98">IF(A70-A69&gt;0,A70-A69,0)</f>
        <v>1</v>
      </c>
      <c r="H69" s="4"/>
    </row>
    <row r="70" spans="1:8" ht="12.75">
      <c r="A70" s="3">
        <v>228</v>
      </c>
      <c r="B70" s="1">
        <v>805</v>
      </c>
      <c r="C70" s="1">
        <v>786</v>
      </c>
      <c r="D70" s="2">
        <f t="shared" si="4"/>
        <v>44.598206241955516</v>
      </c>
      <c r="E70" s="22">
        <f>SUM(D$4:D70)*1000/195</f>
        <v>10293.687677803184</v>
      </c>
      <c r="F70" s="5">
        <f t="shared" si="5"/>
        <v>1</v>
      </c>
      <c r="G70" s="15">
        <f t="shared" si="6"/>
        <v>0</v>
      </c>
      <c r="H70" s="4"/>
    </row>
    <row r="71" spans="1:8" ht="12.75">
      <c r="A71" s="3">
        <v>227</v>
      </c>
      <c r="B71" s="1">
        <v>829</v>
      </c>
      <c r="C71" s="1">
        <v>781</v>
      </c>
      <c r="D71" s="2">
        <f t="shared" si="4"/>
        <v>24.515301344262525</v>
      </c>
      <c r="E71" s="22">
        <f>SUM(D$4:D71)*1000/195</f>
        <v>10419.407171876324</v>
      </c>
      <c r="F71" s="5">
        <f t="shared" si="5"/>
        <v>0</v>
      </c>
      <c r="G71" s="15">
        <f t="shared" si="6"/>
        <v>0</v>
      </c>
      <c r="H71" s="4"/>
    </row>
    <row r="72" spans="1:8" ht="12.75">
      <c r="A72" s="3">
        <v>227</v>
      </c>
      <c r="B72" s="1">
        <v>853</v>
      </c>
      <c r="C72" s="1">
        <v>771</v>
      </c>
      <c r="D72" s="2">
        <f t="shared" si="4"/>
        <v>26</v>
      </c>
      <c r="E72" s="22">
        <f>SUM(D$4:D72)*1000/195</f>
        <v>10552.740505209658</v>
      </c>
      <c r="F72" s="5">
        <f t="shared" si="5"/>
        <v>1</v>
      </c>
      <c r="G72" s="15">
        <f t="shared" si="6"/>
        <v>0</v>
      </c>
      <c r="H72" s="4"/>
    </row>
    <row r="73" spans="1:8" ht="12.75">
      <c r="A73" s="3">
        <v>226</v>
      </c>
      <c r="B73" s="1">
        <v>889</v>
      </c>
      <c r="C73" s="1">
        <v>747</v>
      </c>
      <c r="D73" s="2">
        <f t="shared" si="4"/>
        <v>43.266615305567875</v>
      </c>
      <c r="E73" s="22">
        <f>SUM(D$4:D73)*1000/195</f>
        <v>10774.62058369975</v>
      </c>
      <c r="F73" s="5">
        <f t="shared" si="5"/>
        <v>0</v>
      </c>
      <c r="G73" s="15">
        <f t="shared" si="6"/>
        <v>0</v>
      </c>
      <c r="H73" s="4"/>
    </row>
    <row r="74" spans="1:8" ht="12.75">
      <c r="A74" s="3">
        <v>226</v>
      </c>
      <c r="B74" s="1">
        <v>912</v>
      </c>
      <c r="C74" s="1">
        <v>748</v>
      </c>
      <c r="D74" s="2">
        <f t="shared" si="4"/>
        <v>23.021728866442675</v>
      </c>
      <c r="E74" s="22">
        <f>SUM(D$4:D74)*1000/195</f>
        <v>10892.68073173279</v>
      </c>
      <c r="F74" s="5">
        <f t="shared" si="5"/>
        <v>6</v>
      </c>
      <c r="G74" s="15">
        <f t="shared" si="6"/>
        <v>0</v>
      </c>
      <c r="H74" s="4"/>
    </row>
    <row r="75" spans="1:8" ht="12.75">
      <c r="A75" s="3">
        <v>220</v>
      </c>
      <c r="B75" s="1">
        <v>945</v>
      </c>
      <c r="C75" s="1">
        <v>724</v>
      </c>
      <c r="D75" s="2">
        <f t="shared" si="4"/>
        <v>40.80441152620633</v>
      </c>
      <c r="E75" s="22">
        <f>SUM(D$4:D75)*1000/195</f>
        <v>11101.934124174873</v>
      </c>
      <c r="F75" s="5">
        <f t="shared" si="5"/>
        <v>2</v>
      </c>
      <c r="G75" s="15">
        <f t="shared" si="6"/>
        <v>0</v>
      </c>
      <c r="H75" s="4"/>
    </row>
    <row r="76" spans="1:8" ht="12.75">
      <c r="A76" s="3">
        <v>218</v>
      </c>
      <c r="B76" s="1">
        <v>989</v>
      </c>
      <c r="C76" s="1">
        <v>692</v>
      </c>
      <c r="D76" s="2">
        <f t="shared" si="4"/>
        <v>54.405882034941776</v>
      </c>
      <c r="E76" s="22">
        <f>SUM(D$4:D76)*1000/195</f>
        <v>11380.938647430985</v>
      </c>
      <c r="F76" s="5">
        <f t="shared" si="5"/>
        <v>0</v>
      </c>
      <c r="G76" s="15">
        <f t="shared" si="6"/>
        <v>2</v>
      </c>
      <c r="H76" s="4"/>
    </row>
    <row r="77" spans="1:8" ht="12.75">
      <c r="A77" s="3">
        <v>220</v>
      </c>
      <c r="B77" s="1">
        <v>1010</v>
      </c>
      <c r="C77" s="1">
        <v>668</v>
      </c>
      <c r="D77" s="2">
        <f t="shared" si="4"/>
        <v>31.89043743820395</v>
      </c>
      <c r="E77" s="22">
        <f>SUM(D$4:D77)*1000/195</f>
        <v>11544.47935224229</v>
      </c>
      <c r="F77" s="5">
        <f t="shared" si="5"/>
        <v>0</v>
      </c>
      <c r="G77" s="15">
        <f t="shared" si="6"/>
        <v>0</v>
      </c>
      <c r="H77" s="4"/>
    </row>
    <row r="78" spans="1:8" ht="12.75">
      <c r="A78" s="3">
        <v>220</v>
      </c>
      <c r="B78" s="1">
        <v>24</v>
      </c>
      <c r="C78" s="1">
        <v>1060</v>
      </c>
      <c r="D78" s="2">
        <v>0</v>
      </c>
      <c r="E78" s="22">
        <f>SUM(D$4:D78)*1000/195</f>
        <v>11544.47935224229</v>
      </c>
      <c r="F78" s="5">
        <f t="shared" si="5"/>
        <v>0</v>
      </c>
      <c r="G78" s="15">
        <f t="shared" si="6"/>
        <v>0</v>
      </c>
      <c r="H78" s="4"/>
    </row>
    <row r="79" spans="1:8" ht="12.75">
      <c r="A79" s="3">
        <v>220</v>
      </c>
      <c r="B79" s="1">
        <v>73</v>
      </c>
      <c r="C79" s="1">
        <v>1036</v>
      </c>
      <c r="D79" s="2">
        <f t="shared" si="4"/>
        <v>54.56189146281496</v>
      </c>
      <c r="E79" s="22">
        <f>SUM(D$4:D79)*1000/195</f>
        <v>11824.283923846466</v>
      </c>
      <c r="F79" s="5">
        <f t="shared" si="5"/>
        <v>2</v>
      </c>
      <c r="G79" s="15">
        <f t="shared" si="6"/>
        <v>0</v>
      </c>
      <c r="H79" s="4"/>
    </row>
    <row r="80" spans="1:8" ht="12.75">
      <c r="A80" s="3">
        <v>218</v>
      </c>
      <c r="B80" s="1">
        <v>98</v>
      </c>
      <c r="C80" s="1">
        <v>1018</v>
      </c>
      <c r="D80" s="2">
        <f t="shared" si="4"/>
        <v>30.805843601498726</v>
      </c>
      <c r="E80" s="22">
        <f>SUM(D$4:D80)*1000/195</f>
        <v>11982.262608982357</v>
      </c>
      <c r="F80" s="5">
        <f t="shared" si="5"/>
        <v>0</v>
      </c>
      <c r="G80" s="15">
        <f t="shared" si="6"/>
        <v>2</v>
      </c>
      <c r="H80" s="4"/>
    </row>
    <row r="81" spans="1:8" ht="12.75">
      <c r="A81" s="3">
        <v>220</v>
      </c>
      <c r="B81" s="1">
        <v>132</v>
      </c>
      <c r="C81" s="1">
        <v>988</v>
      </c>
      <c r="D81" s="2">
        <f t="shared" si="4"/>
        <v>45.34313619501854</v>
      </c>
      <c r="E81" s="22">
        <f>SUM(D$4:D81)*1000/195</f>
        <v>12214.791512546555</v>
      </c>
      <c r="F81" s="5">
        <f t="shared" si="5"/>
        <v>3</v>
      </c>
      <c r="G81" s="15">
        <f t="shared" si="6"/>
        <v>0</v>
      </c>
      <c r="H81" s="4"/>
    </row>
    <row r="82" spans="1:8" ht="12.75">
      <c r="A82" s="3">
        <v>217</v>
      </c>
      <c r="B82" s="1">
        <v>157</v>
      </c>
      <c r="C82" s="1">
        <v>966</v>
      </c>
      <c r="D82" s="2">
        <f t="shared" si="4"/>
        <v>33.301651610693426</v>
      </c>
      <c r="E82" s="22">
        <f>SUM(D$4:D82)*1000/195</f>
        <v>12385.569213114213</v>
      </c>
      <c r="F82" s="5">
        <f t="shared" si="5"/>
        <v>1</v>
      </c>
      <c r="G82" s="15">
        <f t="shared" si="6"/>
        <v>0</v>
      </c>
      <c r="H82" s="4"/>
    </row>
    <row r="83" spans="1:8" ht="12.75">
      <c r="A83" s="3">
        <v>216</v>
      </c>
      <c r="B83" s="1">
        <v>205</v>
      </c>
      <c r="C83" s="1">
        <v>880</v>
      </c>
      <c r="D83" s="2">
        <f t="shared" si="4"/>
        <v>98.48857801796105</v>
      </c>
      <c r="E83" s="22">
        <f>SUM(D$4:D83)*1000/195</f>
        <v>12890.638843975554</v>
      </c>
      <c r="F83" s="5">
        <f t="shared" si="5"/>
        <v>0</v>
      </c>
      <c r="G83" s="15">
        <f t="shared" si="6"/>
        <v>1</v>
      </c>
      <c r="H83" s="4"/>
    </row>
    <row r="84" spans="1:8" ht="12.75">
      <c r="A84" s="3">
        <v>217</v>
      </c>
      <c r="B84" s="1">
        <v>212</v>
      </c>
      <c r="C84" s="1">
        <v>818</v>
      </c>
      <c r="D84" s="2">
        <f t="shared" si="4"/>
        <v>62.39390995922599</v>
      </c>
      <c r="E84" s="22">
        <f>SUM(D$4:D84)*1000/195</f>
        <v>13210.607612997224</v>
      </c>
      <c r="F84" s="5">
        <f t="shared" si="5"/>
        <v>2</v>
      </c>
      <c r="G84" s="15">
        <f t="shared" si="6"/>
        <v>0</v>
      </c>
      <c r="H84" s="4"/>
    </row>
    <row r="85" spans="1:8" ht="12.75">
      <c r="A85" s="3">
        <v>215</v>
      </c>
      <c r="B85" s="1">
        <v>217</v>
      </c>
      <c r="C85" s="1">
        <v>797</v>
      </c>
      <c r="D85" s="2">
        <f t="shared" si="4"/>
        <v>21.587033144922902</v>
      </c>
      <c r="E85" s="22">
        <f>SUM(D$4:D85)*1000/195</f>
        <v>13321.31034707375</v>
      </c>
      <c r="F85" s="5">
        <f t="shared" si="5"/>
        <v>0</v>
      </c>
      <c r="G85" s="15">
        <f t="shared" si="6"/>
        <v>0</v>
      </c>
      <c r="H85" s="4"/>
    </row>
    <row r="86" spans="1:8" ht="12.75">
      <c r="A86" s="3">
        <v>215</v>
      </c>
      <c r="B86" s="1">
        <v>222</v>
      </c>
      <c r="C86" s="1">
        <v>767</v>
      </c>
      <c r="D86" s="2">
        <f t="shared" si="4"/>
        <v>30.4138126514911</v>
      </c>
      <c r="E86" s="22">
        <f>SUM(D$4:D86)*1000/195</f>
        <v>13477.278617081398</v>
      </c>
      <c r="F86" s="5">
        <f t="shared" si="5"/>
        <v>2</v>
      </c>
      <c r="G86" s="15">
        <f t="shared" si="6"/>
        <v>0</v>
      </c>
      <c r="H86" s="4"/>
    </row>
    <row r="87" spans="1:8" ht="12.75">
      <c r="A87" s="3">
        <v>213</v>
      </c>
      <c r="B87" s="1">
        <v>226</v>
      </c>
      <c r="C87" s="1">
        <v>700</v>
      </c>
      <c r="D87" s="2">
        <f t="shared" si="4"/>
        <v>67.11929677819934</v>
      </c>
      <c r="E87" s="22">
        <f>SUM(D$4:D87)*1000/195</f>
        <v>13821.480139020883</v>
      </c>
      <c r="F87" s="5">
        <f t="shared" si="5"/>
        <v>1</v>
      </c>
      <c r="G87" s="15">
        <f t="shared" si="6"/>
        <v>0</v>
      </c>
      <c r="H87" s="4"/>
    </row>
    <row r="88" spans="1:8" ht="12.75">
      <c r="A88" s="3">
        <v>212</v>
      </c>
      <c r="B88" s="1">
        <v>231</v>
      </c>
      <c r="C88" s="1">
        <v>677</v>
      </c>
      <c r="D88" s="2">
        <f t="shared" si="4"/>
        <v>23.53720459187964</v>
      </c>
      <c r="E88" s="22">
        <f>SUM(D$4:D88)*1000/195</f>
        <v>13942.183752312574</v>
      </c>
      <c r="F88" s="5">
        <f t="shared" si="5"/>
        <v>0</v>
      </c>
      <c r="G88" s="15">
        <f t="shared" si="6"/>
        <v>6</v>
      </c>
      <c r="H88" s="4"/>
    </row>
    <row r="89" spans="1:8" ht="12.75">
      <c r="A89" s="3">
        <v>218</v>
      </c>
      <c r="B89" s="1">
        <v>223</v>
      </c>
      <c r="C89" s="1">
        <v>667</v>
      </c>
      <c r="D89" s="2">
        <f t="shared" si="4"/>
        <v>12.806248474865697</v>
      </c>
      <c r="E89" s="22">
        <f>SUM(D$4:D89)*1000/195</f>
        <v>14007.856821414449</v>
      </c>
      <c r="F89" s="5">
        <f t="shared" si="5"/>
        <v>1</v>
      </c>
      <c r="G89" s="15">
        <f t="shared" si="6"/>
        <v>0</v>
      </c>
      <c r="H89" s="4"/>
    </row>
    <row r="90" spans="1:8" ht="12.75">
      <c r="A90" s="3">
        <v>217</v>
      </c>
      <c r="B90" s="1">
        <v>228</v>
      </c>
      <c r="C90" s="1">
        <v>646</v>
      </c>
      <c r="D90" s="2">
        <f t="shared" si="4"/>
        <v>21.587033144922902</v>
      </c>
      <c r="E90" s="22">
        <f>SUM(D$4:D90)*1000/195</f>
        <v>14118.559555490976</v>
      </c>
      <c r="F90" s="5">
        <f t="shared" si="5"/>
        <v>7</v>
      </c>
      <c r="G90" s="15">
        <f t="shared" si="6"/>
        <v>0</v>
      </c>
      <c r="H90" s="4"/>
    </row>
    <row r="91" spans="1:8" ht="12.75">
      <c r="A91" s="3">
        <v>210</v>
      </c>
      <c r="B91" s="1">
        <v>245</v>
      </c>
      <c r="C91" s="1">
        <v>623</v>
      </c>
      <c r="D91" s="2">
        <f t="shared" si="4"/>
        <v>28.600699292150182</v>
      </c>
      <c r="E91" s="22">
        <f>SUM(D$4:D91)*1000/195</f>
        <v>14265.229808271235</v>
      </c>
      <c r="F91" s="5">
        <f t="shared" si="5"/>
        <v>0</v>
      </c>
      <c r="G91" s="15">
        <f t="shared" si="6"/>
        <v>1</v>
      </c>
      <c r="H91" s="4"/>
    </row>
    <row r="92" spans="1:8" ht="12.75">
      <c r="A92" s="3">
        <v>211</v>
      </c>
      <c r="B92" s="1">
        <v>249</v>
      </c>
      <c r="C92" s="1">
        <v>595</v>
      </c>
      <c r="D92" s="2">
        <f t="shared" si="4"/>
        <v>28.284271247461902</v>
      </c>
      <c r="E92" s="22">
        <f>SUM(D$4:D92)*1000/195</f>
        <v>14410.277353130014</v>
      </c>
      <c r="F92" s="5">
        <f t="shared" si="5"/>
        <v>0</v>
      </c>
      <c r="G92" s="15">
        <f t="shared" si="6"/>
        <v>1</v>
      </c>
      <c r="H92" s="4"/>
    </row>
    <row r="93" spans="1:8" ht="12.75">
      <c r="A93" s="3">
        <v>212</v>
      </c>
      <c r="B93" s="1">
        <v>241</v>
      </c>
      <c r="C93" s="1">
        <v>577</v>
      </c>
      <c r="D93" s="2">
        <f t="shared" si="4"/>
        <v>19.697715603592208</v>
      </c>
      <c r="E93" s="22">
        <f>SUM(D$4:D93)*1000/195</f>
        <v>14511.291279302282</v>
      </c>
      <c r="F93" s="5">
        <f t="shared" si="5"/>
        <v>2</v>
      </c>
      <c r="G93" s="15">
        <f t="shared" si="6"/>
        <v>0</v>
      </c>
      <c r="H93" s="4"/>
    </row>
    <row r="94" spans="1:8" ht="12.75">
      <c r="A94" s="3">
        <v>210</v>
      </c>
      <c r="B94" s="1">
        <v>241</v>
      </c>
      <c r="C94" s="1">
        <v>549</v>
      </c>
      <c r="D94" s="2">
        <f t="shared" si="4"/>
        <v>28</v>
      </c>
      <c r="E94" s="22">
        <f>SUM(D$4:D94)*1000/195</f>
        <v>14654.881022892025</v>
      </c>
      <c r="F94" s="5">
        <f t="shared" si="5"/>
        <v>0</v>
      </c>
      <c r="G94" s="15">
        <f t="shared" si="6"/>
        <v>0</v>
      </c>
      <c r="H94" s="4"/>
    </row>
    <row r="95" spans="1:8" ht="12.75">
      <c r="A95" s="3">
        <v>210</v>
      </c>
      <c r="B95" s="1">
        <v>235</v>
      </c>
      <c r="C95" s="1">
        <v>536</v>
      </c>
      <c r="D95" s="2">
        <f t="shared" si="4"/>
        <v>14.317821063276353</v>
      </c>
      <c r="E95" s="22">
        <f>SUM(D$4:D95)*1000/195</f>
        <v>14728.305746293443</v>
      </c>
      <c r="F95" s="5">
        <f t="shared" si="5"/>
        <v>0</v>
      </c>
      <c r="G95" s="15">
        <f t="shared" si="6"/>
        <v>0</v>
      </c>
      <c r="H95" s="4"/>
    </row>
    <row r="96" spans="1:8" ht="12.75">
      <c r="A96" s="3">
        <v>210</v>
      </c>
      <c r="B96" s="1">
        <v>225</v>
      </c>
      <c r="C96" s="1">
        <v>526</v>
      </c>
      <c r="D96" s="2">
        <f t="shared" si="4"/>
        <v>14.142135623730951</v>
      </c>
      <c r="E96" s="22">
        <f>SUM(D$4:D96)*1000/195</f>
        <v>14800.829518722834</v>
      </c>
      <c r="F96" s="5">
        <f t="shared" si="5"/>
        <v>0</v>
      </c>
      <c r="G96" s="15">
        <f t="shared" si="6"/>
        <v>4</v>
      </c>
      <c r="H96" s="4"/>
    </row>
    <row r="97" spans="1:8" ht="12.75">
      <c r="A97" s="3">
        <v>214</v>
      </c>
      <c r="B97" s="1">
        <v>318</v>
      </c>
      <c r="C97" s="1">
        <v>482</v>
      </c>
      <c r="D97" s="2">
        <f t="shared" si="4"/>
        <v>102.88342918079665</v>
      </c>
      <c r="E97" s="22">
        <f>SUM(D$4:D97)*1000/195</f>
        <v>15328.436847855124</v>
      </c>
      <c r="F97" s="5">
        <f t="shared" si="5"/>
        <v>4</v>
      </c>
      <c r="G97" s="15">
        <f t="shared" si="6"/>
        <v>0</v>
      </c>
      <c r="H97" s="4"/>
    </row>
    <row r="98" spans="1:8" ht="12.75">
      <c r="A98" s="3">
        <v>210</v>
      </c>
      <c r="B98" s="1">
        <v>214</v>
      </c>
      <c r="C98" s="1">
        <v>446</v>
      </c>
      <c r="D98" s="2">
        <f t="shared" si="4"/>
        <v>110.05453193758083</v>
      </c>
      <c r="E98" s="22">
        <f>SUM(D$4:D98)*1000/195</f>
        <v>15892.819062919643</v>
      </c>
      <c r="F98" s="5">
        <v>0</v>
      </c>
      <c r="G98" s="15">
        <f t="shared" si="6"/>
        <v>0</v>
      </c>
      <c r="H98" s="4"/>
    </row>
    <row r="99" spans="1:8" ht="12.75">
      <c r="A99" s="3">
        <v>208</v>
      </c>
      <c r="B99" s="1">
        <v>208</v>
      </c>
      <c r="C99" s="1">
        <v>404</v>
      </c>
      <c r="D99" s="2">
        <f t="shared" si="4"/>
        <v>42.42640687119285</v>
      </c>
      <c r="E99" s="22">
        <f>SUM(D$4:D99)*1000/195</f>
        <v>16110.39038020781</v>
      </c>
      <c r="F99" s="5">
        <f>IF(A99-A100&gt;0,A99-A100,0)</f>
        <v>0</v>
      </c>
      <c r="G99" s="15">
        <f>IF(A100-A99&gt;0,A100-A99,0)</f>
        <v>2</v>
      </c>
      <c r="H99" s="4"/>
    </row>
    <row r="100" spans="1:8" ht="12.75">
      <c r="A100" s="24">
        <v>210</v>
      </c>
      <c r="B100" s="25">
        <v>202</v>
      </c>
      <c r="C100" s="25">
        <v>370</v>
      </c>
      <c r="D100" s="2">
        <f t="shared" si="4"/>
        <v>34.52535300326414</v>
      </c>
      <c r="E100" s="22">
        <f>SUM(D$4:D100)*1000/195</f>
        <v>16287.44347253224</v>
      </c>
      <c r="F100" s="5">
        <f aca="true" t="shared" si="7" ref="F100:F127">IF(A100-A101&gt;0,A100-A101,0)</f>
        <v>0</v>
      </c>
      <c r="G100" s="15">
        <f aca="true" t="shared" si="8" ref="G100:G127">IF(A101-A100&gt;0,A101-A100,0)</f>
        <v>5</v>
      </c>
      <c r="H100" s="28"/>
    </row>
    <row r="101" spans="1:8" ht="12.75">
      <c r="A101" s="24">
        <v>215</v>
      </c>
      <c r="B101" s="25">
        <v>186</v>
      </c>
      <c r="C101" s="25">
        <v>320</v>
      </c>
      <c r="D101" s="2">
        <f t="shared" si="4"/>
        <v>52.49761899362675</v>
      </c>
      <c r="E101" s="22">
        <f>SUM(D$4:D101)*1000/195</f>
        <v>16556.662031473916</v>
      </c>
      <c r="F101" s="5">
        <f t="shared" si="7"/>
        <v>5</v>
      </c>
      <c r="G101" s="15">
        <f t="shared" si="8"/>
        <v>0</v>
      </c>
      <c r="H101" s="28"/>
    </row>
    <row r="102" spans="1:8" ht="12.75">
      <c r="A102" s="24">
        <v>210</v>
      </c>
      <c r="B102" s="25">
        <v>203</v>
      </c>
      <c r="C102" s="25">
        <v>320</v>
      </c>
      <c r="D102" s="2">
        <f t="shared" si="4"/>
        <v>17</v>
      </c>
      <c r="E102" s="22">
        <f>SUM(D$4:D102)*1000/195</f>
        <v>16643.841518653404</v>
      </c>
      <c r="F102" s="5">
        <f t="shared" si="7"/>
        <v>5</v>
      </c>
      <c r="G102" s="15">
        <f t="shared" si="8"/>
        <v>0</v>
      </c>
      <c r="H102" s="28"/>
    </row>
    <row r="103" spans="1:8" ht="12.75">
      <c r="A103" s="24">
        <v>205</v>
      </c>
      <c r="B103" s="25">
        <v>232</v>
      </c>
      <c r="C103" s="25">
        <v>325</v>
      </c>
      <c r="D103" s="2">
        <f t="shared" si="4"/>
        <v>29.427877939124322</v>
      </c>
      <c r="E103" s="22">
        <f>SUM(D$4:D103)*1000/195</f>
        <v>16794.753713213016</v>
      </c>
      <c r="F103" s="5">
        <f t="shared" si="7"/>
        <v>1</v>
      </c>
      <c r="G103" s="15">
        <f t="shared" si="8"/>
        <v>0</v>
      </c>
      <c r="H103" s="28"/>
    </row>
    <row r="104" spans="1:8" ht="12.75">
      <c r="A104" s="24">
        <v>204</v>
      </c>
      <c r="B104" s="25">
        <v>247</v>
      </c>
      <c r="C104" s="25">
        <v>327</v>
      </c>
      <c r="D104" s="2">
        <f t="shared" si="4"/>
        <v>15.132745950421556</v>
      </c>
      <c r="E104" s="22">
        <f>SUM(D$4:D104)*1000/195</f>
        <v>16872.357538599794</v>
      </c>
      <c r="F104" s="5">
        <f t="shared" si="7"/>
        <v>0</v>
      </c>
      <c r="G104" s="15">
        <f t="shared" si="8"/>
        <v>0</v>
      </c>
      <c r="H104" s="28"/>
    </row>
    <row r="105" spans="1:8" ht="12.75">
      <c r="A105" s="24">
        <v>204</v>
      </c>
      <c r="B105" s="25">
        <v>260</v>
      </c>
      <c r="C105" s="25">
        <v>338</v>
      </c>
      <c r="D105" s="2">
        <f t="shared" si="4"/>
        <v>17.029386365926403</v>
      </c>
      <c r="E105" s="22">
        <f>SUM(D$4:D105)*1000/195</f>
        <v>16959.687725091724</v>
      </c>
      <c r="F105" s="5">
        <f t="shared" si="7"/>
        <v>0</v>
      </c>
      <c r="G105" s="15">
        <f t="shared" si="8"/>
        <v>0</v>
      </c>
      <c r="H105" s="28"/>
    </row>
    <row r="106" spans="1:8" ht="12.75">
      <c r="A106" s="24">
        <v>204</v>
      </c>
      <c r="B106" s="25">
        <v>259</v>
      </c>
      <c r="C106" s="25">
        <v>349</v>
      </c>
      <c r="D106" s="2">
        <f t="shared" si="4"/>
        <v>11.045361017187261</v>
      </c>
      <c r="E106" s="22">
        <f>SUM(D$4:D106)*1000/195</f>
        <v>17016.33060210294</v>
      </c>
      <c r="F106" s="5">
        <f t="shared" si="7"/>
        <v>0</v>
      </c>
      <c r="G106" s="15">
        <f t="shared" si="8"/>
        <v>0</v>
      </c>
      <c r="H106" s="28"/>
    </row>
    <row r="107" spans="1:8" ht="12.75">
      <c r="A107" s="24">
        <v>204</v>
      </c>
      <c r="B107" s="25">
        <v>252</v>
      </c>
      <c r="C107" s="25">
        <v>366</v>
      </c>
      <c r="D107" s="2">
        <f t="shared" si="4"/>
        <v>18.384776310850235</v>
      </c>
      <c r="E107" s="22">
        <f>SUM(D$4:D107)*1000/195</f>
        <v>17110.611506261142</v>
      </c>
      <c r="F107" s="5">
        <f t="shared" si="7"/>
        <v>0</v>
      </c>
      <c r="G107" s="15">
        <f t="shared" si="8"/>
        <v>1</v>
      </c>
      <c r="H107" s="28"/>
    </row>
    <row r="108" spans="1:8" ht="12.75">
      <c r="A108" s="24">
        <v>205</v>
      </c>
      <c r="B108" s="25">
        <v>268</v>
      </c>
      <c r="C108" s="25">
        <v>379</v>
      </c>
      <c r="D108" s="2">
        <f t="shared" si="4"/>
        <v>20.615528128088304</v>
      </c>
      <c r="E108" s="22">
        <f>SUM(D$4:D108)*1000/195</f>
        <v>17216.332163328265</v>
      </c>
      <c r="F108" s="5">
        <f t="shared" si="7"/>
        <v>0</v>
      </c>
      <c r="G108" s="15">
        <f t="shared" si="8"/>
        <v>5</v>
      </c>
      <c r="H108" s="28"/>
    </row>
    <row r="109" spans="1:8" ht="12.75">
      <c r="A109" s="24">
        <v>210</v>
      </c>
      <c r="B109" s="25">
        <v>277</v>
      </c>
      <c r="C109" s="25">
        <v>383</v>
      </c>
      <c r="D109" s="2">
        <f t="shared" si="4"/>
        <v>9.848857801796104</v>
      </c>
      <c r="E109" s="22">
        <f>SUM(D$4:D109)*1000/195</f>
        <v>17266.839126414397</v>
      </c>
      <c r="F109" s="5">
        <f t="shared" si="7"/>
        <v>0</v>
      </c>
      <c r="G109" s="15">
        <f t="shared" si="8"/>
        <v>10</v>
      </c>
      <c r="H109" s="28"/>
    </row>
    <row r="110" spans="1:8" ht="12.75">
      <c r="A110" s="24">
        <v>220</v>
      </c>
      <c r="B110" s="25">
        <v>288</v>
      </c>
      <c r="C110" s="25">
        <v>386</v>
      </c>
      <c r="D110" s="2">
        <f t="shared" si="4"/>
        <v>11.40175425099138</v>
      </c>
      <c r="E110" s="22">
        <f>SUM(D$4:D110)*1000/195</f>
        <v>17325.309661034866</v>
      </c>
      <c r="F110" s="5">
        <f t="shared" si="7"/>
        <v>0</v>
      </c>
      <c r="G110" s="15">
        <f t="shared" si="8"/>
        <v>5</v>
      </c>
      <c r="H110" s="28"/>
    </row>
    <row r="111" spans="1:8" ht="12.75">
      <c r="A111" s="24">
        <v>225</v>
      </c>
      <c r="B111" s="25">
        <v>295</v>
      </c>
      <c r="C111" s="25">
        <v>388</v>
      </c>
      <c r="D111" s="2">
        <f t="shared" si="4"/>
        <v>7.280109889280518</v>
      </c>
      <c r="E111" s="22">
        <f>SUM(D$4:D111)*1000/195</f>
        <v>17362.64355790297</v>
      </c>
      <c r="F111" s="5">
        <f t="shared" si="7"/>
        <v>0</v>
      </c>
      <c r="G111" s="15">
        <f t="shared" si="8"/>
        <v>5</v>
      </c>
      <c r="H111" s="28"/>
    </row>
    <row r="112" spans="1:8" ht="12.75">
      <c r="A112" s="24">
        <v>230</v>
      </c>
      <c r="B112" s="25">
        <v>301</v>
      </c>
      <c r="C112" s="25">
        <v>383</v>
      </c>
      <c r="D112" s="2">
        <f t="shared" si="4"/>
        <v>7.810249675906654</v>
      </c>
      <c r="E112" s="22">
        <f>SUM(D$4:D112)*1000/195</f>
        <v>17402.69612034352</v>
      </c>
      <c r="F112" s="5">
        <f t="shared" si="7"/>
        <v>0</v>
      </c>
      <c r="G112" s="15">
        <f t="shared" si="8"/>
        <v>3</v>
      </c>
      <c r="H112" s="28"/>
    </row>
    <row r="113" spans="1:8" ht="12.75">
      <c r="A113" s="24">
        <v>233</v>
      </c>
      <c r="B113" s="25">
        <v>313</v>
      </c>
      <c r="C113" s="25">
        <v>371</v>
      </c>
      <c r="D113" s="2">
        <f t="shared" si="4"/>
        <v>16.97056274847714</v>
      </c>
      <c r="E113" s="22">
        <f>SUM(D$4:D113)*1000/195</f>
        <v>17489.724647258787</v>
      </c>
      <c r="F113" s="5">
        <f t="shared" si="7"/>
        <v>0</v>
      </c>
      <c r="G113" s="15">
        <f t="shared" si="8"/>
        <v>7</v>
      </c>
      <c r="H113" s="28"/>
    </row>
    <row r="114" spans="1:8" ht="12.75">
      <c r="A114" s="24">
        <v>240</v>
      </c>
      <c r="B114" s="25">
        <v>347</v>
      </c>
      <c r="C114" s="25">
        <v>370</v>
      </c>
      <c r="D114" s="2">
        <f t="shared" si="4"/>
        <v>34.0147027033899</v>
      </c>
      <c r="E114" s="22">
        <f>SUM(D$4:D114)*1000/195</f>
        <v>17664.159020096686</v>
      </c>
      <c r="F114" s="5">
        <f t="shared" si="7"/>
        <v>0</v>
      </c>
      <c r="G114" s="15">
        <f t="shared" si="8"/>
        <v>3</v>
      </c>
      <c r="H114" s="28"/>
    </row>
    <row r="115" spans="1:8" ht="12.75">
      <c r="A115" s="24">
        <v>243</v>
      </c>
      <c r="B115" s="25">
        <v>418</v>
      </c>
      <c r="C115" s="25">
        <v>365</v>
      </c>
      <c r="D115" s="2">
        <f t="shared" si="4"/>
        <v>71.17583859709698</v>
      </c>
      <c r="E115" s="22">
        <f>SUM(D$4:D115)*1000/195</f>
        <v>18029.163320594616</v>
      </c>
      <c r="F115" s="5">
        <f t="shared" si="7"/>
        <v>0</v>
      </c>
      <c r="G115" s="15">
        <f t="shared" si="8"/>
        <v>0</v>
      </c>
      <c r="H115" s="28" t="s">
        <v>11</v>
      </c>
    </row>
    <row r="116" spans="1:8" ht="12.75">
      <c r="A116" s="24">
        <v>243</v>
      </c>
      <c r="B116" s="25">
        <v>443</v>
      </c>
      <c r="C116" s="25">
        <v>368</v>
      </c>
      <c r="D116" s="2">
        <f t="shared" si="4"/>
        <v>25.179356624028344</v>
      </c>
      <c r="E116" s="22">
        <f>SUM(D$4:D116)*1000/195</f>
        <v>18158.288226358865</v>
      </c>
      <c r="F116" s="5">
        <f t="shared" si="7"/>
        <v>3</v>
      </c>
      <c r="G116" s="15">
        <f t="shared" si="8"/>
        <v>0</v>
      </c>
      <c r="H116" s="28"/>
    </row>
    <row r="117" spans="1:8" ht="12.75">
      <c r="A117" s="24">
        <v>240</v>
      </c>
      <c r="B117" s="25">
        <v>472</v>
      </c>
      <c r="C117" s="25">
        <v>378</v>
      </c>
      <c r="D117" s="2">
        <f t="shared" si="4"/>
        <v>30.675723300355934</v>
      </c>
      <c r="E117" s="22">
        <f>SUM(D$4:D117)*1000/195</f>
        <v>18315.59962789915</v>
      </c>
      <c r="F117" s="5">
        <f t="shared" si="7"/>
        <v>10</v>
      </c>
      <c r="G117" s="15">
        <f t="shared" si="8"/>
        <v>0</v>
      </c>
      <c r="H117" s="28"/>
    </row>
    <row r="118" spans="1:8" ht="12.75">
      <c r="A118" s="24">
        <v>230</v>
      </c>
      <c r="B118" s="25">
        <v>485</v>
      </c>
      <c r="C118" s="25">
        <v>378</v>
      </c>
      <c r="D118" s="2">
        <f aca="true" t="shared" si="9" ref="D118:D128">SQRT((B118-B117)*(B118-B117)+(C118-C117)*(C118-C117))</f>
        <v>13</v>
      </c>
      <c r="E118" s="22">
        <f>SUM(D$4:D118)*1000/195</f>
        <v>18382.26629456582</v>
      </c>
      <c r="F118" s="5">
        <f t="shared" si="7"/>
        <v>3</v>
      </c>
      <c r="G118" s="15">
        <f t="shared" si="8"/>
        <v>0</v>
      </c>
      <c r="H118" s="28"/>
    </row>
    <row r="119" spans="1:8" ht="12.75">
      <c r="A119" s="24">
        <v>227</v>
      </c>
      <c r="B119" s="25">
        <v>510</v>
      </c>
      <c r="C119" s="25">
        <v>362</v>
      </c>
      <c r="D119" s="2">
        <f t="shared" si="9"/>
        <v>29.68164415931166</v>
      </c>
      <c r="E119" s="22">
        <f>SUM(D$4:D119)*1000/195</f>
        <v>18534.47985435716</v>
      </c>
      <c r="F119" s="5">
        <f t="shared" si="7"/>
        <v>0</v>
      </c>
      <c r="G119" s="15">
        <f t="shared" si="8"/>
        <v>3</v>
      </c>
      <c r="H119" s="28"/>
    </row>
    <row r="120" spans="1:8" ht="12.75">
      <c r="A120" s="24">
        <v>230</v>
      </c>
      <c r="B120" s="25">
        <v>528</v>
      </c>
      <c r="C120" s="25">
        <v>349</v>
      </c>
      <c r="D120" s="2">
        <f t="shared" si="9"/>
        <v>22.20360331117452</v>
      </c>
      <c r="E120" s="22">
        <f>SUM(D$4:D120)*1000/195</f>
        <v>18648.34448672216</v>
      </c>
      <c r="F120" s="5">
        <f t="shared" si="7"/>
        <v>0</v>
      </c>
      <c r="G120" s="15">
        <f t="shared" si="8"/>
        <v>10</v>
      </c>
      <c r="H120" s="28"/>
    </row>
    <row r="121" spans="1:8" ht="12.75">
      <c r="A121" s="24">
        <v>240</v>
      </c>
      <c r="B121" s="25">
        <v>547</v>
      </c>
      <c r="C121" s="25">
        <v>348</v>
      </c>
      <c r="D121" s="2">
        <f t="shared" si="9"/>
        <v>19.026297590440446</v>
      </c>
      <c r="E121" s="22">
        <f>SUM(D$4:D121)*1000/195</f>
        <v>18745.915243596213</v>
      </c>
      <c r="F121" s="5">
        <f t="shared" si="7"/>
        <v>0</v>
      </c>
      <c r="G121" s="15">
        <f t="shared" si="8"/>
        <v>0</v>
      </c>
      <c r="H121" s="28"/>
    </row>
    <row r="122" spans="1:8" ht="12.75">
      <c r="A122" s="24">
        <v>240</v>
      </c>
      <c r="B122" s="25">
        <v>583</v>
      </c>
      <c r="C122" s="25">
        <v>352</v>
      </c>
      <c r="D122" s="2">
        <f t="shared" si="9"/>
        <v>36.22154055254967</v>
      </c>
      <c r="E122" s="22">
        <f>SUM(D$4:D122)*1000/195</f>
        <v>18931.66673360929</v>
      </c>
      <c r="F122" s="5">
        <f t="shared" si="7"/>
        <v>10</v>
      </c>
      <c r="G122" s="15">
        <f t="shared" si="8"/>
        <v>0</v>
      </c>
      <c r="H122" s="28"/>
    </row>
    <row r="123" spans="1:8" ht="12.75">
      <c r="A123" s="24">
        <v>230</v>
      </c>
      <c r="B123" s="25">
        <v>659</v>
      </c>
      <c r="C123" s="25">
        <v>351</v>
      </c>
      <c r="D123" s="2">
        <f t="shared" si="9"/>
        <v>76.00657866263946</v>
      </c>
      <c r="E123" s="22">
        <f>SUM(D$4:D123)*1000/195</f>
        <v>19321.444060084366</v>
      </c>
      <c r="F123" s="5">
        <v>0</v>
      </c>
      <c r="G123" s="15">
        <f t="shared" si="8"/>
        <v>0</v>
      </c>
      <c r="H123" s="28" t="s">
        <v>12</v>
      </c>
    </row>
    <row r="124" spans="1:8" ht="12.75">
      <c r="A124" s="24"/>
      <c r="B124" s="25"/>
      <c r="C124" s="25"/>
      <c r="D124" s="2">
        <v>0</v>
      </c>
      <c r="E124" s="22">
        <f>SUM(D$4:D124)*1000/195</f>
        <v>19321.444060084366</v>
      </c>
      <c r="F124" s="5">
        <f t="shared" si="7"/>
        <v>0</v>
      </c>
      <c r="G124" s="15">
        <f t="shared" si="8"/>
        <v>0</v>
      </c>
      <c r="H124" s="28"/>
    </row>
    <row r="125" spans="1:8" ht="12.75">
      <c r="A125" s="24"/>
      <c r="B125" s="25"/>
      <c r="C125" s="25"/>
      <c r="D125" s="2">
        <f t="shared" si="9"/>
        <v>0</v>
      </c>
      <c r="E125" s="22">
        <f>SUM(D$4:D125)*1000/195</f>
        <v>19321.444060084366</v>
      </c>
      <c r="F125" s="5">
        <f t="shared" si="7"/>
        <v>0</v>
      </c>
      <c r="G125" s="15">
        <f t="shared" si="8"/>
        <v>0</v>
      </c>
      <c r="H125" s="28"/>
    </row>
    <row r="126" spans="1:8" ht="12.75">
      <c r="A126" s="24"/>
      <c r="B126" s="25"/>
      <c r="C126" s="25"/>
      <c r="D126" s="2">
        <f t="shared" si="9"/>
        <v>0</v>
      </c>
      <c r="E126" s="22">
        <f>SUM(D$4:D126)*1000/195</f>
        <v>19321.444060084366</v>
      </c>
      <c r="F126" s="5">
        <f t="shared" si="7"/>
        <v>0</v>
      </c>
      <c r="G126" s="15">
        <f t="shared" si="8"/>
        <v>0</v>
      </c>
      <c r="H126" s="28"/>
    </row>
    <row r="127" spans="1:8" ht="12.75">
      <c r="A127" s="24"/>
      <c r="B127" s="25"/>
      <c r="C127" s="25"/>
      <c r="D127" s="2">
        <f t="shared" si="9"/>
        <v>0</v>
      </c>
      <c r="E127" s="22">
        <f>SUM(D$4:D127)*1000/195</f>
        <v>19321.444060084366</v>
      </c>
      <c r="F127" s="5">
        <f t="shared" si="7"/>
        <v>0</v>
      </c>
      <c r="G127" s="15">
        <f t="shared" si="8"/>
        <v>0</v>
      </c>
      <c r="H127" s="28"/>
    </row>
    <row r="128" spans="1:8" ht="12.75">
      <c r="A128" s="24"/>
      <c r="B128" s="25"/>
      <c r="C128" s="25"/>
      <c r="D128" s="2">
        <f t="shared" si="9"/>
        <v>0</v>
      </c>
      <c r="E128" s="22">
        <f>SUM(D$4:D128)*1000/195</f>
        <v>19321.444060084366</v>
      </c>
      <c r="F128" s="5">
        <v>0</v>
      </c>
      <c r="G128" s="15">
        <v>0</v>
      </c>
      <c r="H128" s="28"/>
    </row>
    <row r="129" spans="1:8" ht="13.5" thickBot="1">
      <c r="A129" s="24"/>
      <c r="B129" s="25"/>
      <c r="C129" s="25"/>
      <c r="D129" s="25"/>
      <c r="E129" s="26"/>
      <c r="F129" s="24"/>
      <c r="G129" s="27"/>
      <c r="H129" s="28"/>
    </row>
    <row r="130" spans="1:8" ht="26.25" customHeight="1" thickBot="1">
      <c r="A130" s="29"/>
      <c r="B130" s="30"/>
      <c r="C130" s="30"/>
      <c r="D130" s="30"/>
      <c r="E130" s="31"/>
      <c r="F130" s="29">
        <f>SUM(F4:F129)</f>
        <v>206</v>
      </c>
      <c r="G130" s="32">
        <f>SUM(G4:G129)</f>
        <v>190</v>
      </c>
      <c r="H130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2009-10-20T15:27:42Z</dcterms:modified>
  <cp:category/>
  <cp:version/>
  <cp:contentType/>
  <cp:contentStatus/>
</cp:coreProperties>
</file>