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<sst xmlns="http://schemas.openxmlformats.org/spreadsheetml/2006/main" count="19" uniqueCount="16">
  <si>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</si>
  <si>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</si>
  <si>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</si>
  <si>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</si>
  <si>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</si>
  <si>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</si>
  <si>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</si>
  <si>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</si>
  <si>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</si>
  <si>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Pacsa-hegy</t>
  </si>
  <si>
    <t>Zalalövő, vasútállomás</t>
  </si>
  <si>
    <t>Felsőcsöde</t>
  </si>
  <si>
    <t>Pusztaszentpéter, pecsételőhely</t>
  </si>
  <si>
    <t>Kerkakutas</t>
  </si>
  <si>
    <t>Alsószenterzsébet</t>
  </si>
  <si>
    <t>Felsőszenterzsébet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</si>
</sst>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Rockenbauer Pál Dél-Dunántúli Kéktúra
Zalalövő, vasútállomás - Felsőszenterzsébet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9"/>
          <c:w val="0.99"/>
          <c:h val="0.53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Adatlap!$E$4:$E$161</c:f>
              <c:numCache>
                <c:ptCount val="158"/>
                <c:pt idx="0">
                  <c:v>0</c:v>
                </c:pt>
                <c:pt idx="1">
                  <c:v>381.1812499312437</c:v>
                </c:pt>
                <c:pt idx="2">
                  <c:v>529.190169825211</c:v>
                </c:pt>
                <c:pt idx="3">
                  <c:v>629.9434144631008</c:v>
                </c:pt>
                <c:pt idx="4">
                  <c:v>873.5736405188895</c:v>
                </c:pt>
                <c:pt idx="5">
                  <c:v>1182.3324758725382</c:v>
                </c:pt>
                <c:pt idx="6">
                  <c:v>1247.1997099272742</c:v>
                </c:pt>
                <c:pt idx="7">
                  <c:v>1468.4269366977662</c:v>
                </c:pt>
                <c:pt idx="8">
                  <c:v>1566.9365403505792</c:v>
                </c:pt>
                <c:pt idx="9">
                  <c:v>1698.7822852960403</c:v>
                </c:pt>
                <c:pt idx="10">
                  <c:v>1831.1257509428497</c:v>
                </c:pt>
                <c:pt idx="11">
                  <c:v>1990.84279199308</c:v>
                </c:pt>
                <c:pt idx="12">
                  <c:v>2180.0311688720208</c:v>
                </c:pt>
                <c:pt idx="13">
                  <c:v>2324.4427364651356</c:v>
                </c:pt>
                <c:pt idx="14">
                  <c:v>2404.2188861374643</c:v>
                </c:pt>
                <c:pt idx="15">
                  <c:v>2487.700017399514</c:v>
                </c:pt>
                <c:pt idx="16">
                  <c:v>2560.5855066484983</c:v>
                </c:pt>
                <c:pt idx="17">
                  <c:v>2715.198977742665</c:v>
                </c:pt>
                <c:pt idx="18">
                  <c:v>2839.2337123318744</c:v>
                </c:pt>
                <c:pt idx="19">
                  <c:v>2920.3177549002944</c:v>
                </c:pt>
                <c:pt idx="20">
                  <c:v>3071.7518375693553</c:v>
                </c:pt>
                <c:pt idx="21">
                  <c:v>3175.590077217132</c:v>
                </c:pt>
                <c:pt idx="22">
                  <c:v>3230.8225367774858</c:v>
                </c:pt>
                <c:pt idx="23">
                  <c:v>3287.4654137887023</c:v>
                </c:pt>
                <c:pt idx="24">
                  <c:v>3318.659067790232</c:v>
                </c:pt>
                <c:pt idx="25">
                  <c:v>3434.3566490484723</c:v>
                </c:pt>
                <c:pt idx="26">
                  <c:v>3527.93761105306</c:v>
                </c:pt>
                <c:pt idx="27">
                  <c:v>3644.2020628351593</c:v>
                </c:pt>
                <c:pt idx="28">
                  <c:v>3709.8751319370344</c:v>
                </c:pt>
                <c:pt idx="29">
                  <c:v>3782.398904366424</c:v>
                </c:pt>
                <c:pt idx="30">
                  <c:v>3833.1655450669964</c:v>
                </c:pt>
                <c:pt idx="31">
                  <c:v>3942.192681607865</c:v>
                </c:pt>
                <c:pt idx="32">
                  <c:v>4027.543025080138</c:v>
                </c:pt>
                <c:pt idx="33">
                  <c:v>4090.1407461864646</c:v>
                </c:pt>
                <c:pt idx="34">
                  <c:v>4161.384048696464</c:v>
                </c:pt>
                <c:pt idx="35">
                  <c:v>4314.373114236733</c:v>
                </c:pt>
                <c:pt idx="36">
                  <c:v>4397.062937296205</c:v>
                </c:pt>
                <c:pt idx="37">
                  <c:v>4639.611318637446</c:v>
                </c:pt>
                <c:pt idx="38">
                  <c:v>4798.005628498784</c:v>
                </c:pt>
                <c:pt idx="39">
                  <c:v>4995.957003530771</c:v>
                </c:pt>
                <c:pt idx="40">
                  <c:v>5275.902522791411</c:v>
                </c:pt>
                <c:pt idx="41">
                  <c:v>5379.740762439187</c:v>
                </c:pt>
                <c:pt idx="42">
                  <c:v>5555.002377727752</c:v>
                </c:pt>
                <c:pt idx="43">
                  <c:v>5678.505911869212</c:v>
                </c:pt>
                <c:pt idx="44">
                  <c:v>5745.369526281547</c:v>
                </c:pt>
                <c:pt idx="45">
                  <c:v>5842.805423717445</c:v>
                </c:pt>
                <c:pt idx="46">
                  <c:v>5923.074530602052</c:v>
                </c:pt>
                <c:pt idx="47">
                  <c:v>6014.379627088025</c:v>
                </c:pt>
                <c:pt idx="48">
                  <c:v>6113.022622276083</c:v>
                </c:pt>
                <c:pt idx="49">
                  <c:v>6188.739663610613</c:v>
                </c:pt>
                <c:pt idx="50">
                  <c:v>6308.897350932254</c:v>
                </c:pt>
                <c:pt idx="51">
                  <c:v>6463.170263306524</c:v>
                </c:pt>
                <c:pt idx="52">
                  <c:v>6679.529474688361</c:v>
                </c:pt>
                <c:pt idx="53">
                  <c:v>7008.734681779725</c:v>
                </c:pt>
                <c:pt idx="54">
                  <c:v>7279.9483806961825</c:v>
                </c:pt>
                <c:pt idx="55">
                  <c:v>7680.769365920166</c:v>
                </c:pt>
                <c:pt idx="56">
                  <c:v>7949.890222605333</c:v>
                </c:pt>
                <c:pt idx="57">
                  <c:v>7949.890222605333</c:v>
                </c:pt>
                <c:pt idx="58">
                  <c:v>8121.818987879593</c:v>
                </c:pt>
                <c:pt idx="59">
                  <c:v>8255.546216704262</c:v>
                </c:pt>
                <c:pt idx="60">
                  <c:v>8309.08625008329</c:v>
                </c:pt>
                <c:pt idx="61">
                  <c:v>8529.658692827972</c:v>
                </c:pt>
                <c:pt idx="62">
                  <c:v>8729.921505030707</c:v>
                </c:pt>
                <c:pt idx="63">
                  <c:v>8847.981653063745</c:v>
                </c:pt>
                <c:pt idx="64">
                  <c:v>9018.451090382667</c:v>
                </c:pt>
                <c:pt idx="65">
                  <c:v>9118.02282289009</c:v>
                </c:pt>
                <c:pt idx="66">
                  <c:v>9201.50395415214</c:v>
                </c:pt>
                <c:pt idx="67">
                  <c:v>9264.101675258467</c:v>
                </c:pt>
                <c:pt idx="68">
                  <c:v>9351.431861750398</c:v>
                </c:pt>
                <c:pt idx="69">
                  <c:v>9484.863777968425</c:v>
                </c:pt>
                <c:pt idx="70">
                  <c:v>9598.149531990857</c:v>
                </c:pt>
                <c:pt idx="71">
                  <c:v>9646.52892241166</c:v>
                </c:pt>
                <c:pt idx="72">
                  <c:v>9775.143652708937</c:v>
                </c:pt>
                <c:pt idx="73">
                  <c:v>9857.355034974997</c:v>
                </c:pt>
                <c:pt idx="74">
                  <c:v>10050.872596658208</c:v>
                </c:pt>
                <c:pt idx="75">
                  <c:v>10138.503404302492</c:v>
                </c:pt>
                <c:pt idx="76">
                  <c:v>10226.134211946774</c:v>
                </c:pt>
                <c:pt idx="77">
                  <c:v>10419.651773629987</c:v>
                </c:pt>
                <c:pt idx="78">
                  <c:v>10541.978547392824</c:v>
                </c:pt>
                <c:pt idx="79">
                  <c:v>10689.631676099369</c:v>
                </c:pt>
                <c:pt idx="80">
                  <c:v>10803.149335695156</c:v>
                </c:pt>
                <c:pt idx="81">
                  <c:v>10900.72009256921</c:v>
                </c:pt>
                <c:pt idx="82">
                  <c:v>10990.4270447976</c:v>
                </c:pt>
                <c:pt idx="83">
                  <c:v>11078.656021895475</c:v>
                </c:pt>
                <c:pt idx="84">
                  <c:v>11135.991098241622</c:v>
                </c:pt>
                <c:pt idx="85">
                  <c:v>11184.641523782673</c:v>
                </c:pt>
                <c:pt idx="86">
                  <c:v>11290.362180849792</c:v>
                </c:pt>
                <c:pt idx="87">
                  <c:v>11391.895462250939</c:v>
                </c:pt>
                <c:pt idx="88">
                  <c:v>11465.320185652356</c:v>
                </c:pt>
                <c:pt idx="89">
                  <c:v>11530.993254754234</c:v>
                </c:pt>
                <c:pt idx="90">
                  <c:v>11593.59097586056</c:v>
                </c:pt>
                <c:pt idx="91">
                  <c:v>11733.563735490878</c:v>
                </c:pt>
                <c:pt idx="92">
                  <c:v>11837.401975138655</c:v>
                </c:pt>
                <c:pt idx="93">
                  <c:v>11911.362001302019</c:v>
                </c:pt>
                <c:pt idx="94">
                  <c:v>11973.749309305078</c:v>
                </c:pt>
                <c:pt idx="95">
                  <c:v>12055.80059135636</c:v>
                </c:pt>
                <c:pt idx="96">
                  <c:v>12143.13077784829</c:v>
                </c:pt>
                <c:pt idx="97">
                  <c:v>12225.342160114347</c:v>
                </c:pt>
                <c:pt idx="98">
                  <c:v>12333.156498789367</c:v>
                </c:pt>
                <c:pt idx="99">
                  <c:v>12430.727255663422</c:v>
                </c:pt>
                <c:pt idx="100">
                  <c:v>12494.983481746198</c:v>
                </c:pt>
                <c:pt idx="101">
                  <c:v>12829.891007228367</c:v>
                </c:pt>
                <c:pt idx="102">
                  <c:v>12995.984696876589</c:v>
                </c:pt>
                <c:pt idx="103">
                  <c:v>13163.025696619176</c:v>
                </c:pt>
                <c:pt idx="104">
                  <c:v>13260.461594055072</c:v>
                </c:pt>
                <c:pt idx="105">
                  <c:v>13327.12826072174</c:v>
                </c:pt>
                <c:pt idx="106">
                  <c:v>13493.221950369963</c:v>
                </c:pt>
                <c:pt idx="107">
                  <c:v>13610.387690460178</c:v>
                </c:pt>
                <c:pt idx="108">
                  <c:v>13711.920971861324</c:v>
                </c:pt>
                <c:pt idx="109">
                  <c:v>13774.51869296765</c:v>
                </c:pt>
                <c:pt idx="110">
                  <c:v>13852.629186361122</c:v>
                </c:pt>
                <c:pt idx="111">
                  <c:v>14029.236113106997</c:v>
                </c:pt>
                <c:pt idx="112">
                  <c:v>14238.55233497324</c:v>
                </c:pt>
                <c:pt idx="113">
                  <c:v>14394.520604980888</c:v>
                </c:pt>
                <c:pt idx="114">
                  <c:v>14495.66461997225</c:v>
                </c:pt>
                <c:pt idx="115">
                  <c:v>14582.99480646418</c:v>
                </c:pt>
                <c:pt idx="116">
                  <c:v>14760.715046988931</c:v>
                </c:pt>
                <c:pt idx="117">
                  <c:v>15011.15844077508</c:v>
                </c:pt>
                <c:pt idx="118">
                  <c:v>15180.932239310947</c:v>
                </c:pt>
                <c:pt idx="119">
                  <c:v>15351.632926255494</c:v>
                </c:pt>
                <c:pt idx="120">
                  <c:v>15620.753782940661</c:v>
                </c:pt>
                <c:pt idx="121">
                  <c:v>15811.120051589589</c:v>
                </c:pt>
                <c:pt idx="122">
                  <c:v>15972.067280579078</c:v>
                </c:pt>
                <c:pt idx="123">
                  <c:v>16113.162834345208</c:v>
                </c:pt>
                <c:pt idx="124">
                  <c:v>16389.134609669796</c:v>
                </c:pt>
                <c:pt idx="125">
                  <c:v>16595.85916731848</c:v>
                </c:pt>
                <c:pt idx="126">
                  <c:v>16860.59577242905</c:v>
                </c:pt>
                <c:pt idx="127">
                  <c:v>17049.15758074546</c:v>
                </c:pt>
                <c:pt idx="128">
                  <c:v>17185.70657516284</c:v>
                </c:pt>
                <c:pt idx="129">
                  <c:v>17376.27995132758</c:v>
                </c:pt>
                <c:pt idx="130">
                  <c:v>17707.754056172547</c:v>
                </c:pt>
                <c:pt idx="131">
                  <c:v>18155.114640532844</c:v>
                </c:pt>
                <c:pt idx="132">
                  <c:v>18571.13188591453</c:v>
                </c:pt>
                <c:pt idx="133">
                  <c:v>19200.063961384967</c:v>
                </c:pt>
                <c:pt idx="134">
                  <c:v>19603.37047914972</c:v>
                </c:pt>
                <c:pt idx="135">
                  <c:v>19603.37047914972</c:v>
                </c:pt>
                <c:pt idx="136">
                  <c:v>19798.309738726628</c:v>
                </c:pt>
                <c:pt idx="137">
                  <c:v>19925.691711530464</c:v>
                </c:pt>
                <c:pt idx="138">
                  <c:v>20042.6327807714</c:v>
                </c:pt>
                <c:pt idx="139">
                  <c:v>20114.06041296209</c:v>
                </c:pt>
                <c:pt idx="140">
                  <c:v>20289.472016823496</c:v>
                </c:pt>
                <c:pt idx="141">
                  <c:v>20521.15113473276</c:v>
                </c:pt>
                <c:pt idx="142">
                  <c:v>20693.156363771202</c:v>
                </c:pt>
                <c:pt idx="143">
                  <c:v>20812.87551792432</c:v>
                </c:pt>
                <c:pt idx="144">
                  <c:v>21012.348854732285</c:v>
                </c:pt>
                <c:pt idx="145">
                  <c:v>21137.54429694494</c:v>
                </c:pt>
                <c:pt idx="146">
                  <c:v>21369.620368718988</c:v>
                </c:pt>
                <c:pt idx="147">
                  <c:v>21457.251176363272</c:v>
                </c:pt>
                <c:pt idx="148">
                  <c:v>21912.8251725584</c:v>
                </c:pt>
                <c:pt idx="149">
                  <c:v>21912.8251725584</c:v>
                </c:pt>
                <c:pt idx="150">
                  <c:v>21912.8251725584</c:v>
                </c:pt>
                <c:pt idx="151">
                  <c:v>21912.8251725584</c:v>
                </c:pt>
                <c:pt idx="152">
                  <c:v>21912.8251725584</c:v>
                </c:pt>
                <c:pt idx="153">
                  <c:v>21912.8251725584</c:v>
                </c:pt>
                <c:pt idx="154">
                  <c:v>21912.8251725584</c:v>
                </c:pt>
                <c:pt idx="155">
                  <c:v>21912.8251725584</c:v>
                </c:pt>
              </c:numCache>
            </c:numRef>
          </c:xVal>
          <c:yVal>
            <c:numRef>
              <c:f>Adatlap!$A$4:$A$161</c:f>
              <c:numCache>
                <c:ptCount val="158"/>
                <c:pt idx="0">
                  <c:v>187</c:v>
                </c:pt>
                <c:pt idx="1">
                  <c:v>187</c:v>
                </c:pt>
                <c:pt idx="2">
                  <c:v>185</c:v>
                </c:pt>
                <c:pt idx="3">
                  <c:v>185</c:v>
                </c:pt>
                <c:pt idx="4">
                  <c:v>187</c:v>
                </c:pt>
                <c:pt idx="5">
                  <c:v>190</c:v>
                </c:pt>
                <c:pt idx="6">
                  <c:v>188</c:v>
                </c:pt>
                <c:pt idx="7">
                  <c:v>192</c:v>
                </c:pt>
                <c:pt idx="8">
                  <c:v>193</c:v>
                </c:pt>
                <c:pt idx="9">
                  <c:v>190</c:v>
                </c:pt>
                <c:pt idx="10">
                  <c:v>200</c:v>
                </c:pt>
                <c:pt idx="11">
                  <c:v>210</c:v>
                </c:pt>
                <c:pt idx="12">
                  <c:v>220</c:v>
                </c:pt>
                <c:pt idx="13">
                  <c:v>225</c:v>
                </c:pt>
                <c:pt idx="14">
                  <c:v>230</c:v>
                </c:pt>
                <c:pt idx="15">
                  <c:v>240</c:v>
                </c:pt>
                <c:pt idx="16">
                  <c:v>245</c:v>
                </c:pt>
                <c:pt idx="17">
                  <c:v>250</c:v>
                </c:pt>
                <c:pt idx="18">
                  <c:v>247</c:v>
                </c:pt>
                <c:pt idx="19">
                  <c:v>250</c:v>
                </c:pt>
                <c:pt idx="20">
                  <c:v>255</c:v>
                </c:pt>
                <c:pt idx="21">
                  <c:v>260</c:v>
                </c:pt>
                <c:pt idx="22">
                  <c:v>262</c:v>
                </c:pt>
                <c:pt idx="23">
                  <c:v>264</c:v>
                </c:pt>
                <c:pt idx="24">
                  <c:v>264</c:v>
                </c:pt>
                <c:pt idx="25">
                  <c:v>255</c:v>
                </c:pt>
                <c:pt idx="26">
                  <c:v>255</c:v>
                </c:pt>
                <c:pt idx="27">
                  <c:v>250</c:v>
                </c:pt>
                <c:pt idx="28">
                  <c:v>240</c:v>
                </c:pt>
                <c:pt idx="29">
                  <c:v>235</c:v>
                </c:pt>
                <c:pt idx="30">
                  <c:v>240</c:v>
                </c:pt>
                <c:pt idx="31">
                  <c:v>247</c:v>
                </c:pt>
                <c:pt idx="32">
                  <c:v>245</c:v>
                </c:pt>
                <c:pt idx="33">
                  <c:v>240</c:v>
                </c:pt>
                <c:pt idx="34">
                  <c:v>245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255</c:v>
                </c:pt>
                <c:pt idx="39">
                  <c:v>257</c:v>
                </c:pt>
                <c:pt idx="40">
                  <c:v>253</c:v>
                </c:pt>
                <c:pt idx="41">
                  <c:v>255</c:v>
                </c:pt>
                <c:pt idx="42">
                  <c:v>257</c:v>
                </c:pt>
                <c:pt idx="43">
                  <c:v>255</c:v>
                </c:pt>
                <c:pt idx="44">
                  <c:v>250</c:v>
                </c:pt>
                <c:pt idx="45">
                  <c:v>240</c:v>
                </c:pt>
                <c:pt idx="46">
                  <c:v>230</c:v>
                </c:pt>
                <c:pt idx="47">
                  <c:v>230</c:v>
                </c:pt>
                <c:pt idx="48">
                  <c:v>240</c:v>
                </c:pt>
                <c:pt idx="49">
                  <c:v>250</c:v>
                </c:pt>
                <c:pt idx="50">
                  <c:v>255</c:v>
                </c:pt>
                <c:pt idx="51">
                  <c:v>257</c:v>
                </c:pt>
                <c:pt idx="52">
                  <c:v>255</c:v>
                </c:pt>
                <c:pt idx="53">
                  <c:v>253</c:v>
                </c:pt>
                <c:pt idx="54">
                  <c:v>252</c:v>
                </c:pt>
                <c:pt idx="55">
                  <c:v>252</c:v>
                </c:pt>
                <c:pt idx="56">
                  <c:v>253</c:v>
                </c:pt>
                <c:pt idx="57">
                  <c:v>253</c:v>
                </c:pt>
                <c:pt idx="58">
                  <c:v>250</c:v>
                </c:pt>
                <c:pt idx="59">
                  <c:v>248</c:v>
                </c:pt>
                <c:pt idx="60">
                  <c:v>250</c:v>
                </c:pt>
                <c:pt idx="61">
                  <c:v>245</c:v>
                </c:pt>
                <c:pt idx="62">
                  <c:v>240</c:v>
                </c:pt>
                <c:pt idx="63">
                  <c:v>235</c:v>
                </c:pt>
                <c:pt idx="64">
                  <c:v>230</c:v>
                </c:pt>
                <c:pt idx="65">
                  <c:v>225</c:v>
                </c:pt>
                <c:pt idx="66">
                  <c:v>220</c:v>
                </c:pt>
                <c:pt idx="67">
                  <c:v>215</c:v>
                </c:pt>
                <c:pt idx="68">
                  <c:v>210</c:v>
                </c:pt>
                <c:pt idx="69">
                  <c:v>205</c:v>
                </c:pt>
                <c:pt idx="70">
                  <c:v>207</c:v>
                </c:pt>
                <c:pt idx="71">
                  <c:v>207</c:v>
                </c:pt>
                <c:pt idx="72">
                  <c:v>210</c:v>
                </c:pt>
                <c:pt idx="73">
                  <c:v>212</c:v>
                </c:pt>
                <c:pt idx="74">
                  <c:v>220</c:v>
                </c:pt>
                <c:pt idx="75">
                  <c:v>217</c:v>
                </c:pt>
                <c:pt idx="76">
                  <c:v>220</c:v>
                </c:pt>
                <c:pt idx="77">
                  <c:v>212</c:v>
                </c:pt>
                <c:pt idx="78">
                  <c:v>216</c:v>
                </c:pt>
                <c:pt idx="79">
                  <c:v>220</c:v>
                </c:pt>
                <c:pt idx="80">
                  <c:v>230</c:v>
                </c:pt>
                <c:pt idx="81">
                  <c:v>235</c:v>
                </c:pt>
                <c:pt idx="82">
                  <c:v>240</c:v>
                </c:pt>
                <c:pt idx="83">
                  <c:v>245</c:v>
                </c:pt>
                <c:pt idx="84">
                  <c:v>247</c:v>
                </c:pt>
                <c:pt idx="85">
                  <c:v>250</c:v>
                </c:pt>
                <c:pt idx="86">
                  <c:v>252</c:v>
                </c:pt>
                <c:pt idx="87">
                  <c:v>253</c:v>
                </c:pt>
                <c:pt idx="88">
                  <c:v>250</c:v>
                </c:pt>
                <c:pt idx="89">
                  <c:v>245</c:v>
                </c:pt>
                <c:pt idx="90">
                  <c:v>240</c:v>
                </c:pt>
                <c:pt idx="91">
                  <c:v>240</c:v>
                </c:pt>
                <c:pt idx="92">
                  <c:v>240</c:v>
                </c:pt>
                <c:pt idx="93">
                  <c:v>242</c:v>
                </c:pt>
                <c:pt idx="94">
                  <c:v>240</c:v>
                </c:pt>
                <c:pt idx="95">
                  <c:v>235</c:v>
                </c:pt>
                <c:pt idx="96">
                  <c:v>233</c:v>
                </c:pt>
                <c:pt idx="97">
                  <c:v>235</c:v>
                </c:pt>
                <c:pt idx="98">
                  <c:v>242</c:v>
                </c:pt>
                <c:pt idx="99">
                  <c:v>240</c:v>
                </c:pt>
                <c:pt idx="100">
                  <c:v>238</c:v>
                </c:pt>
                <c:pt idx="101">
                  <c:v>235</c:v>
                </c:pt>
                <c:pt idx="102">
                  <c:v>230</c:v>
                </c:pt>
                <c:pt idx="103">
                  <c:v>230</c:v>
                </c:pt>
                <c:pt idx="104">
                  <c:v>230</c:v>
                </c:pt>
                <c:pt idx="105">
                  <c:v>235</c:v>
                </c:pt>
                <c:pt idx="106">
                  <c:v>235</c:v>
                </c:pt>
                <c:pt idx="107">
                  <c:v>230</c:v>
                </c:pt>
                <c:pt idx="108">
                  <c:v>225</c:v>
                </c:pt>
                <c:pt idx="109">
                  <c:v>220</c:v>
                </c:pt>
                <c:pt idx="110">
                  <c:v>218</c:v>
                </c:pt>
                <c:pt idx="111">
                  <c:v>223</c:v>
                </c:pt>
                <c:pt idx="112">
                  <c:v>216</c:v>
                </c:pt>
                <c:pt idx="113">
                  <c:v>220</c:v>
                </c:pt>
                <c:pt idx="114">
                  <c:v>223</c:v>
                </c:pt>
                <c:pt idx="115">
                  <c:v>223</c:v>
                </c:pt>
                <c:pt idx="116">
                  <c:v>220</c:v>
                </c:pt>
                <c:pt idx="117">
                  <c:v>218</c:v>
                </c:pt>
                <c:pt idx="118">
                  <c:v>217</c:v>
                </c:pt>
                <c:pt idx="119">
                  <c:v>215</c:v>
                </c:pt>
                <c:pt idx="120">
                  <c:v>210</c:v>
                </c:pt>
                <c:pt idx="121">
                  <c:v>205</c:v>
                </c:pt>
                <c:pt idx="122">
                  <c:v>201</c:v>
                </c:pt>
                <c:pt idx="123">
                  <c:v>198</c:v>
                </c:pt>
                <c:pt idx="124">
                  <c:v>197</c:v>
                </c:pt>
                <c:pt idx="125">
                  <c:v>195</c:v>
                </c:pt>
                <c:pt idx="126">
                  <c:v>194</c:v>
                </c:pt>
                <c:pt idx="127">
                  <c:v>193</c:v>
                </c:pt>
                <c:pt idx="128">
                  <c:v>192</c:v>
                </c:pt>
                <c:pt idx="129">
                  <c:v>193</c:v>
                </c:pt>
                <c:pt idx="130">
                  <c:v>194</c:v>
                </c:pt>
                <c:pt idx="131">
                  <c:v>195</c:v>
                </c:pt>
                <c:pt idx="132">
                  <c:v>193</c:v>
                </c:pt>
                <c:pt idx="133">
                  <c:v>193</c:v>
                </c:pt>
                <c:pt idx="134">
                  <c:v>195</c:v>
                </c:pt>
                <c:pt idx="135">
                  <c:v>195</c:v>
                </c:pt>
                <c:pt idx="136">
                  <c:v>200</c:v>
                </c:pt>
                <c:pt idx="137">
                  <c:v>205</c:v>
                </c:pt>
                <c:pt idx="138">
                  <c:v>210</c:v>
                </c:pt>
                <c:pt idx="139">
                  <c:v>213</c:v>
                </c:pt>
                <c:pt idx="140">
                  <c:v>217</c:v>
                </c:pt>
                <c:pt idx="141">
                  <c:v>212</c:v>
                </c:pt>
                <c:pt idx="142">
                  <c:v>205</c:v>
                </c:pt>
                <c:pt idx="143">
                  <c:v>205</c:v>
                </c:pt>
                <c:pt idx="144">
                  <c:v>215</c:v>
                </c:pt>
                <c:pt idx="145">
                  <c:v>215</c:v>
                </c:pt>
                <c:pt idx="146">
                  <c:v>215</c:v>
                </c:pt>
                <c:pt idx="147">
                  <c:v>220</c:v>
                </c:pt>
                <c:pt idx="148">
                  <c:v>225</c:v>
                </c:pt>
              </c:numCache>
            </c:numRef>
          </c:yVal>
          <c:smooth val="0"/>
        </c:ser>
        <c:axId val="15367960"/>
        <c:axId val="4093913"/>
      </c:scatterChart>
      <c:valAx>
        <c:axId val="15367960"/>
        <c:scaling>
          <c:orientation val="minMax"/>
          <c:max val="24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913"/>
        <c:crosses val="autoZero"/>
        <c:crossBetween val="midCat"/>
        <c:dispUnits/>
        <c:majorUnit val="5000"/>
        <c:minorUnit val="1000"/>
      </c:valAx>
      <c:valAx>
        <c:axId val="4093913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6796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0.49125</cdr:y>
    </cdr:from>
    <cdr:to>
      <cdr:x>0.049</cdr:x>
      <cdr:y>0.94675</cdr:y>
    </cdr:to>
    <cdr:sp>
      <cdr:nvSpPr>
        <cdr:cNvPr id="1" name="Line 164"/>
        <cdr:cNvSpPr>
          <a:spLocks/>
        </cdr:cNvSpPr>
      </cdr:nvSpPr>
      <cdr:spPr>
        <a:xfrm>
          <a:off x="447675" y="2800350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0.0335</cdr:x>
      <cdr:y>0.716</cdr:y>
    </cdr:from>
    <cdr:to>
      <cdr:x>0.049</cdr:x>
      <cdr:y>0.9295</cdr:y>
    </cdr:to>
    <cdr:sp>
      <cdr:nvSpPr>
        <cdr:cNvPr id="2" name="AutoShape 165"/>
        <cdr:cNvSpPr>
          <a:spLocks/>
        </cdr:cNvSpPr>
      </cdr:nvSpPr>
      <cdr:spPr>
        <a:xfrm rot="16200000">
          <a:off x="304800" y="4086225"/>
          <a:ext cx="142875" cy="1219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Zalalövő, vasútállomás</a:t>
          </a:r>
        </a:p>
      </cdr:txBody>
    </cdr:sp>
  </cdr:relSizeAnchor>
  <cdr:relSizeAnchor xmlns:cdr="http://schemas.openxmlformats.org/drawingml/2006/chartDrawing">
    <cdr:from>
      <cdr:x>0.15625</cdr:x>
      <cdr:y>0.49125</cdr:y>
    </cdr:from>
    <cdr:to>
      <cdr:x>0.15625</cdr:x>
      <cdr:y>0.94675</cdr:y>
    </cdr:to>
    <cdr:sp>
      <cdr:nvSpPr>
        <cdr:cNvPr id="3" name="Line 166"/>
        <cdr:cNvSpPr>
          <a:spLocks/>
        </cdr:cNvSpPr>
      </cdr:nvSpPr>
      <cdr:spPr>
        <a:xfrm>
          <a:off x="1447800" y="2800350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0.82425</cdr:y>
    </cdr:from>
    <cdr:to>
      <cdr:x>0.15525</cdr:x>
      <cdr:y>0.93375</cdr:y>
    </cdr:to>
    <cdr:sp>
      <cdr:nvSpPr>
        <cdr:cNvPr id="4" name="AutoShape 167"/>
        <cdr:cNvSpPr>
          <a:spLocks/>
        </cdr:cNvSpPr>
      </cdr:nvSpPr>
      <cdr:spPr>
        <a:xfrm rot="16200000">
          <a:off x="1295400" y="4705350"/>
          <a:ext cx="142875" cy="6286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Pacsa-hegy</a:t>
          </a:r>
        </a:p>
      </cdr:txBody>
    </cdr:sp>
  </cdr:relSizeAnchor>
  <cdr:relSizeAnchor xmlns:cdr="http://schemas.openxmlformats.org/drawingml/2006/chartDrawing">
    <cdr:from>
      <cdr:x>0.3065</cdr:x>
      <cdr:y>0.46825</cdr:y>
    </cdr:from>
    <cdr:to>
      <cdr:x>0.3065</cdr:x>
      <cdr:y>0.93375</cdr:y>
    </cdr:to>
    <cdr:sp>
      <cdr:nvSpPr>
        <cdr:cNvPr id="5" name="Line 168"/>
        <cdr:cNvSpPr>
          <a:spLocks/>
        </cdr:cNvSpPr>
      </cdr:nvSpPr>
      <cdr:spPr>
        <a:xfrm>
          <a:off x="2847975" y="26670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0.2905</cdr:x>
      <cdr:y>0.82</cdr:y>
    </cdr:from>
    <cdr:to>
      <cdr:x>0.3065</cdr:x>
      <cdr:y>0.92975</cdr:y>
    </cdr:to>
    <cdr:sp>
      <cdr:nvSpPr>
        <cdr:cNvPr id="6" name="AutoShape 169"/>
        <cdr:cNvSpPr>
          <a:spLocks/>
        </cdr:cNvSpPr>
      </cdr:nvSpPr>
      <cdr:spPr>
        <a:xfrm rot="16200000">
          <a:off x="2695575" y="4676775"/>
          <a:ext cx="152400" cy="6286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Felsőcsöde</a:t>
          </a:r>
        </a:p>
      </cdr:txBody>
    </cdr:sp>
  </cdr:relSizeAnchor>
  <cdr:relSizeAnchor xmlns:cdr="http://schemas.openxmlformats.org/drawingml/2006/chartDrawing">
    <cdr:from>
      <cdr:x>0.44175</cdr:x>
      <cdr:y>0.49125</cdr:y>
    </cdr:from>
    <cdr:to>
      <cdr:x>0.44175</cdr:x>
      <cdr:y>0.94675</cdr:y>
    </cdr:to>
    <cdr:sp>
      <cdr:nvSpPr>
        <cdr:cNvPr id="7" name="Line 170"/>
        <cdr:cNvSpPr>
          <a:spLocks/>
        </cdr:cNvSpPr>
      </cdr:nvSpPr>
      <cdr:spPr>
        <a:xfrm>
          <a:off x="4105275" y="2800350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0.771</cdr:y>
    </cdr:from>
    <cdr:to>
      <cdr:x>0.44175</cdr:x>
      <cdr:y>0.93075</cdr:y>
    </cdr:to>
    <cdr:sp>
      <cdr:nvSpPr>
        <cdr:cNvPr id="8" name="AutoShape 171"/>
        <cdr:cNvSpPr>
          <a:spLocks/>
        </cdr:cNvSpPr>
      </cdr:nvSpPr>
      <cdr:spPr>
        <a:xfrm rot="16200000">
          <a:off x="3952875" y="4400550"/>
          <a:ext cx="152400" cy="9144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Pusztaszentpéter</a:t>
          </a:r>
        </a:p>
      </cdr:txBody>
    </cdr:sp>
  </cdr:relSizeAnchor>
  <cdr:relSizeAnchor xmlns:cdr="http://schemas.openxmlformats.org/drawingml/2006/chartDrawing">
    <cdr:from>
      <cdr:x>0.66375</cdr:x>
      <cdr:y>0.51275</cdr:y>
    </cdr:from>
    <cdr:to>
      <cdr:x>0.66375</cdr:x>
      <cdr:y>0.94675</cdr:y>
    </cdr:to>
    <cdr:sp>
      <cdr:nvSpPr>
        <cdr:cNvPr id="9" name="Line 172"/>
        <cdr:cNvSpPr>
          <a:spLocks/>
        </cdr:cNvSpPr>
      </cdr:nvSpPr>
      <cdr:spPr>
        <a:xfrm>
          <a:off x="6172200" y="292417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0.64875</cdr:x>
      <cdr:y>0.8305</cdr:y>
    </cdr:from>
    <cdr:to>
      <cdr:x>0.6645</cdr:x>
      <cdr:y>0.9355</cdr:y>
    </cdr:to>
    <cdr:sp>
      <cdr:nvSpPr>
        <cdr:cNvPr id="10" name="AutoShape 173"/>
        <cdr:cNvSpPr>
          <a:spLocks/>
        </cdr:cNvSpPr>
      </cdr:nvSpPr>
      <cdr:spPr>
        <a:xfrm rot="16200000">
          <a:off x="6029325" y="4743450"/>
          <a:ext cx="142875" cy="600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Kerkakutas</a:t>
          </a:r>
        </a:p>
      </cdr:txBody>
    </cdr:sp>
  </cdr:relSizeAnchor>
  <cdr:relSizeAnchor xmlns:cdr="http://schemas.openxmlformats.org/drawingml/2006/chartDrawing">
    <cdr:from>
      <cdr:x>0.81</cdr:x>
      <cdr:y>0.51275</cdr:y>
    </cdr:from>
    <cdr:to>
      <cdr:x>0.81</cdr:x>
      <cdr:y>0.94675</cdr:y>
    </cdr:to>
    <cdr:sp>
      <cdr:nvSpPr>
        <cdr:cNvPr id="11" name="Line 174"/>
        <cdr:cNvSpPr>
          <a:spLocks/>
        </cdr:cNvSpPr>
      </cdr:nvSpPr>
      <cdr:spPr>
        <a:xfrm>
          <a:off x="7534275" y="292417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0.79425</cdr:x>
      <cdr:y>0.773</cdr:y>
    </cdr:from>
    <cdr:to>
      <cdr:x>0.81</cdr:x>
      <cdr:y>0.94375</cdr:y>
    </cdr:to>
    <cdr:sp>
      <cdr:nvSpPr>
        <cdr:cNvPr id="12" name="AutoShape 175"/>
        <cdr:cNvSpPr>
          <a:spLocks/>
        </cdr:cNvSpPr>
      </cdr:nvSpPr>
      <cdr:spPr>
        <a:xfrm rot="16200000">
          <a:off x="7381875" y="4410075"/>
          <a:ext cx="142875" cy="971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Alsószenterzsébet</a:t>
          </a:r>
        </a:p>
      </cdr:txBody>
    </cdr:sp>
  </cdr:relSizeAnchor>
  <cdr:relSizeAnchor xmlns:cdr="http://schemas.openxmlformats.org/drawingml/2006/chartDrawing">
    <cdr:from>
      <cdr:x>0.88475</cdr:x>
      <cdr:y>0.7605</cdr:y>
    </cdr:from>
    <cdr:to>
      <cdr:x>0.89975</cdr:x>
      <cdr:y>0.942</cdr:y>
    </cdr:to>
    <cdr:sp>
      <cdr:nvSpPr>
        <cdr:cNvPr id="13" name="AutoShape 176"/>
        <cdr:cNvSpPr>
          <a:spLocks/>
        </cdr:cNvSpPr>
      </cdr:nvSpPr>
      <cdr:spPr>
        <a:xfrm rot="16200000">
          <a:off x="8229600" y="4343400"/>
          <a:ext cx="142875" cy="1038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Felsőszenterzsébet</a:t>
          </a:r>
        </a:p>
      </cdr:txBody>
    </cdr:sp>
  </cdr:relSizeAnchor>
  <cdr:relSizeAnchor xmlns:cdr="http://schemas.openxmlformats.org/drawingml/2006/chartDrawing">
    <cdr:from>
      <cdr:x>0.9005</cdr:x>
      <cdr:y>0.502</cdr:y>
    </cdr:from>
    <cdr:to>
      <cdr:x>0.9005</cdr:x>
      <cdr:y>0.9575</cdr:y>
    </cdr:to>
    <cdr:sp>
      <cdr:nvSpPr>
        <cdr:cNvPr id="14" name="Line 178"/>
        <cdr:cNvSpPr>
          <a:spLocks/>
        </cdr:cNvSpPr>
      </cdr:nvSpPr>
      <cdr:spPr>
        <a:xfrm>
          <a:off x="8372475" y="2867025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61"/>
  <sheetViews>
    <sheetView zoomScalePageLayoutView="0" workbookViewId="0" topLeftCell="A1">
      <selection activeCell="I153" sqref="I153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24">
        <v>187</v>
      </c>
      <c r="B4" s="36">
        <v>870</v>
      </c>
      <c r="C4" s="36">
        <v>538</v>
      </c>
      <c r="D4" s="36">
        <v>0</v>
      </c>
      <c r="E4" s="37">
        <f>SUM(D$4)</f>
        <v>0</v>
      </c>
      <c r="F4" s="24">
        <f>IF(A4-A5&gt;0,A4-A5,0)</f>
        <v>0</v>
      </c>
      <c r="G4" s="38">
        <f>IF(A5-A4&gt;0,A5-A4,0)</f>
        <v>0</v>
      </c>
      <c r="H4" s="39" t="s">
        <v>10</v>
      </c>
    </row>
    <row r="5" spans="1:8" ht="12.75">
      <c r="A5" s="5">
        <v>187</v>
      </c>
      <c r="B5" s="6">
        <v>944</v>
      </c>
      <c r="C5" s="6">
        <v>545</v>
      </c>
      <c r="D5" s="35">
        <f>SQRT((B5-B4)*(B5-B4)+(C5-C4)*(C5-C4))</f>
        <v>74.33034373659252</v>
      </c>
      <c r="E5" s="22">
        <f>SUM(D$4:D5)*1000/195</f>
        <v>381.1812499312437</v>
      </c>
      <c r="F5" s="5">
        <f aca="true" t="shared" si="0" ref="F5:F68">IF(A5-A6&gt;0,A5-A6,0)</f>
        <v>2</v>
      </c>
      <c r="G5" s="16">
        <f aca="true" t="shared" si="1" ref="G5:G68">IF(A6-A5&gt;0,A6-A5,0)</f>
        <v>0</v>
      </c>
      <c r="H5" s="7"/>
    </row>
    <row r="6" spans="1:8" ht="12.75">
      <c r="A6" s="3">
        <v>185</v>
      </c>
      <c r="B6" s="1">
        <v>951</v>
      </c>
      <c r="C6" s="1">
        <v>573</v>
      </c>
      <c r="D6" s="2">
        <f aca="true" t="shared" si="2" ref="D6:D32">SQRT((B6-B5)*(B6-B5)+(C6-C5)*(C6-C5))</f>
        <v>28.861739379323623</v>
      </c>
      <c r="E6" s="23">
        <f>SUM(D$4:D6)*1000/195</f>
        <v>529.190169825211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185</v>
      </c>
      <c r="B7" s="1">
        <v>956</v>
      </c>
      <c r="C7" s="1">
        <v>592</v>
      </c>
      <c r="D7" s="2">
        <f t="shared" si="2"/>
        <v>19.6468827043885</v>
      </c>
      <c r="E7" s="23">
        <f>SUM(D$4:D7)*1000/195</f>
        <v>629.9434144631008</v>
      </c>
      <c r="F7" s="5">
        <f t="shared" si="0"/>
        <v>0</v>
      </c>
      <c r="G7" s="16">
        <f t="shared" si="1"/>
        <v>2</v>
      </c>
      <c r="H7" s="4"/>
    </row>
    <row r="8" spans="1:8" ht="12.75">
      <c r="A8" s="3">
        <v>187</v>
      </c>
      <c r="B8" s="1">
        <v>915</v>
      </c>
      <c r="C8" s="1">
        <v>616</v>
      </c>
      <c r="D8" s="2">
        <f t="shared" si="2"/>
        <v>47.50789408087881</v>
      </c>
      <c r="E8" s="23">
        <f>SUM(D$4:D8)*1000/195</f>
        <v>873.5736405188895</v>
      </c>
      <c r="F8" s="5">
        <f t="shared" si="0"/>
        <v>0</v>
      </c>
      <c r="G8" s="16">
        <f t="shared" si="1"/>
        <v>3</v>
      </c>
      <c r="H8" s="4"/>
    </row>
    <row r="9" spans="1:8" ht="12.75">
      <c r="A9" s="3">
        <v>190</v>
      </c>
      <c r="B9" s="1">
        <v>856</v>
      </c>
      <c r="C9" s="1">
        <v>628</v>
      </c>
      <c r="D9" s="2">
        <f t="shared" si="2"/>
        <v>60.207972893961475</v>
      </c>
      <c r="E9" s="23">
        <f>SUM(D$4:D9)*1000/195</f>
        <v>1182.3324758725382</v>
      </c>
      <c r="F9" s="5">
        <f t="shared" si="0"/>
        <v>2</v>
      </c>
      <c r="G9" s="16">
        <f t="shared" si="1"/>
        <v>0</v>
      </c>
      <c r="H9" s="4"/>
    </row>
    <row r="10" spans="1:8" ht="12.75">
      <c r="A10" s="3">
        <v>188</v>
      </c>
      <c r="B10" s="1">
        <v>844</v>
      </c>
      <c r="C10" s="1">
        <v>632</v>
      </c>
      <c r="D10" s="2">
        <f t="shared" si="2"/>
        <v>12.649110640673518</v>
      </c>
      <c r="E10" s="23">
        <f>SUM(D$4:D10)*1000/195</f>
        <v>1247.1997099272742</v>
      </c>
      <c r="F10" s="5">
        <f t="shared" si="0"/>
        <v>0</v>
      </c>
      <c r="G10" s="16">
        <f t="shared" si="1"/>
        <v>4</v>
      </c>
      <c r="H10" s="4"/>
    </row>
    <row r="11" spans="1:8" ht="12.75">
      <c r="A11" s="3">
        <v>192</v>
      </c>
      <c r="B11" s="1">
        <v>814</v>
      </c>
      <c r="C11" s="1">
        <v>663</v>
      </c>
      <c r="D11" s="2">
        <f t="shared" si="2"/>
        <v>43.139309220245984</v>
      </c>
      <c r="E11" s="23">
        <f>SUM(D$4:D11)*1000/195</f>
        <v>1468.4269366977662</v>
      </c>
      <c r="F11" s="5">
        <f t="shared" si="0"/>
        <v>0</v>
      </c>
      <c r="G11" s="16">
        <f t="shared" si="1"/>
        <v>1</v>
      </c>
      <c r="H11" s="4"/>
    </row>
    <row r="12" spans="1:8" ht="12.75">
      <c r="A12" s="3">
        <v>193</v>
      </c>
      <c r="B12" s="1">
        <v>799</v>
      </c>
      <c r="C12" s="1">
        <v>675</v>
      </c>
      <c r="D12" s="2">
        <f t="shared" si="2"/>
        <v>19.209372712298546</v>
      </c>
      <c r="E12" s="23">
        <f>SUM(D$4:D12)*1000/195</f>
        <v>1566.9365403505792</v>
      </c>
      <c r="F12" s="5">
        <f t="shared" si="0"/>
        <v>3</v>
      </c>
      <c r="G12" s="16">
        <f t="shared" si="1"/>
        <v>0</v>
      </c>
      <c r="H12" s="4"/>
    </row>
    <row r="13" spans="1:8" ht="12.75">
      <c r="A13" s="3">
        <v>190</v>
      </c>
      <c r="B13" s="1">
        <v>774</v>
      </c>
      <c r="C13" s="1">
        <v>681</v>
      </c>
      <c r="D13" s="2">
        <f t="shared" si="2"/>
        <v>25.709920264364882</v>
      </c>
      <c r="E13" s="23">
        <f>SUM(D$4:D13)*1000/195</f>
        <v>1698.7822852960403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200</v>
      </c>
      <c r="B14" s="1">
        <v>759</v>
      </c>
      <c r="C14" s="1">
        <v>702</v>
      </c>
      <c r="D14" s="2">
        <f t="shared" si="2"/>
        <v>25.80697580112788</v>
      </c>
      <c r="E14" s="23">
        <f>SUM(D$4:D14)*1000/195</f>
        <v>1831.1257509428497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210</v>
      </c>
      <c r="B15" s="1">
        <v>738</v>
      </c>
      <c r="C15" s="1">
        <v>725</v>
      </c>
      <c r="D15" s="2">
        <f t="shared" si="2"/>
        <v>31.144823004794873</v>
      </c>
      <c r="E15" s="23">
        <f>SUM(D$4:D15)*1000/195</f>
        <v>1990.84279199308</v>
      </c>
      <c r="F15" s="5">
        <f t="shared" si="0"/>
        <v>0</v>
      </c>
      <c r="G15" s="16">
        <f t="shared" si="1"/>
        <v>10</v>
      </c>
      <c r="H15" s="4"/>
    </row>
    <row r="16" spans="1:8" ht="12.75">
      <c r="A16" s="3">
        <v>220</v>
      </c>
      <c r="B16" s="1">
        <v>707</v>
      </c>
      <c r="C16" s="1">
        <v>745</v>
      </c>
      <c r="D16" s="2">
        <f t="shared" si="2"/>
        <v>36.89173349139343</v>
      </c>
      <c r="E16" s="23">
        <f>SUM(D$4:D16)*1000/195</f>
        <v>2180.0311688720208</v>
      </c>
      <c r="F16" s="5">
        <f t="shared" si="0"/>
        <v>0</v>
      </c>
      <c r="G16" s="16">
        <f t="shared" si="1"/>
        <v>5</v>
      </c>
      <c r="H16" s="4"/>
    </row>
    <row r="17" spans="1:8" ht="12.75">
      <c r="A17" s="3">
        <v>225</v>
      </c>
      <c r="B17" s="1">
        <v>680</v>
      </c>
      <c r="C17" s="1">
        <v>753</v>
      </c>
      <c r="D17" s="2">
        <f t="shared" si="2"/>
        <v>28.160255680657446</v>
      </c>
      <c r="E17" s="23">
        <f>SUM(D$4:D17)*1000/195</f>
        <v>2324.4427364651356</v>
      </c>
      <c r="F17" s="5">
        <f t="shared" si="0"/>
        <v>0</v>
      </c>
      <c r="G17" s="16">
        <f t="shared" si="1"/>
        <v>5</v>
      </c>
      <c r="H17" s="4"/>
    </row>
    <row r="18" spans="1:8" ht="12.75">
      <c r="A18" s="3">
        <v>230</v>
      </c>
      <c r="B18" s="1">
        <v>669</v>
      </c>
      <c r="C18" s="1">
        <v>764</v>
      </c>
      <c r="D18" s="2">
        <f t="shared" si="2"/>
        <v>15.556349186104045</v>
      </c>
      <c r="E18" s="23">
        <f>SUM(D$4:D18)*1000/195</f>
        <v>2404.2188861374643</v>
      </c>
      <c r="F18" s="5">
        <f t="shared" si="0"/>
        <v>0</v>
      </c>
      <c r="G18" s="16">
        <f t="shared" si="1"/>
        <v>10</v>
      </c>
      <c r="H18" s="4"/>
    </row>
    <row r="19" spans="1:8" ht="12.75">
      <c r="A19" s="3">
        <v>240</v>
      </c>
      <c r="B19" s="1">
        <v>666</v>
      </c>
      <c r="C19" s="1">
        <v>780</v>
      </c>
      <c r="D19" s="2">
        <f t="shared" si="2"/>
        <v>16.278820596099706</v>
      </c>
      <c r="E19" s="23">
        <f>SUM(D$4:D19)*1000/195</f>
        <v>2487.700017399514</v>
      </c>
      <c r="F19" s="5">
        <f t="shared" si="0"/>
        <v>0</v>
      </c>
      <c r="G19" s="16">
        <f t="shared" si="1"/>
        <v>5</v>
      </c>
      <c r="H19" s="4"/>
    </row>
    <row r="20" spans="1:8" ht="12.75">
      <c r="A20" s="3">
        <v>245</v>
      </c>
      <c r="B20" s="1">
        <v>657</v>
      </c>
      <c r="C20" s="1">
        <v>791</v>
      </c>
      <c r="D20" s="2">
        <f t="shared" si="2"/>
        <v>14.212670403551895</v>
      </c>
      <c r="E20" s="23">
        <f>SUM(D$4:D20)*1000/195</f>
        <v>2560.5855066484983</v>
      </c>
      <c r="F20" s="5">
        <f t="shared" si="0"/>
        <v>0</v>
      </c>
      <c r="G20" s="16">
        <f t="shared" si="1"/>
        <v>5</v>
      </c>
      <c r="H20" s="4"/>
    </row>
    <row r="21" spans="1:9" ht="12.75">
      <c r="A21" s="3">
        <v>250</v>
      </c>
      <c r="B21" s="1">
        <v>627</v>
      </c>
      <c r="C21" s="1">
        <v>794</v>
      </c>
      <c r="D21" s="2">
        <f t="shared" si="2"/>
        <v>30.14962686336267</v>
      </c>
      <c r="E21" s="23">
        <f>SUM(D$4:D21)*1000/195</f>
        <v>2715.198977742665</v>
      </c>
      <c r="F21" s="5">
        <f t="shared" si="0"/>
        <v>3</v>
      </c>
      <c r="G21" s="16">
        <f t="shared" si="1"/>
        <v>0</v>
      </c>
      <c r="H21" s="4" t="s">
        <v>9</v>
      </c>
      <c r="I21">
        <f>SUM(G4:G21)</f>
        <v>70</v>
      </c>
    </row>
    <row r="22" spans="1:8" ht="12.75">
      <c r="A22" s="3">
        <v>247</v>
      </c>
      <c r="B22" s="1">
        <v>603</v>
      </c>
      <c r="C22" s="1">
        <v>791</v>
      </c>
      <c r="D22" s="2">
        <f t="shared" si="2"/>
        <v>24.186773244895647</v>
      </c>
      <c r="E22" s="23">
        <f>SUM(D$4:D22)*1000/195</f>
        <v>2839.2337123318744</v>
      </c>
      <c r="F22" s="5">
        <f t="shared" si="0"/>
        <v>0</v>
      </c>
      <c r="G22" s="16">
        <f t="shared" si="1"/>
        <v>3</v>
      </c>
      <c r="H22" s="4"/>
    </row>
    <row r="23" spans="1:8" ht="12.75">
      <c r="A23" s="3">
        <v>250</v>
      </c>
      <c r="B23" s="1">
        <v>588</v>
      </c>
      <c r="C23" s="1">
        <v>796</v>
      </c>
      <c r="D23" s="2">
        <f t="shared" si="2"/>
        <v>15.811388300841896</v>
      </c>
      <c r="E23" s="23">
        <f>SUM(D$4:D23)*1000/195</f>
        <v>2920.3177549002944</v>
      </c>
      <c r="F23" s="5">
        <f t="shared" si="0"/>
        <v>0</v>
      </c>
      <c r="G23" s="16">
        <f t="shared" si="1"/>
        <v>5</v>
      </c>
      <c r="H23" s="4"/>
    </row>
    <row r="24" spans="1:8" ht="12.75">
      <c r="A24" s="3">
        <v>255</v>
      </c>
      <c r="B24" s="1">
        <v>574</v>
      </c>
      <c r="C24" s="1">
        <v>822</v>
      </c>
      <c r="D24" s="2">
        <f t="shared" si="2"/>
        <v>29.5296461204668</v>
      </c>
      <c r="E24" s="23">
        <f>SUM(D$4:D24)*1000/195</f>
        <v>3071.7518375693553</v>
      </c>
      <c r="F24" s="5">
        <f t="shared" si="0"/>
        <v>0</v>
      </c>
      <c r="G24" s="16">
        <f t="shared" si="1"/>
        <v>5</v>
      </c>
      <c r="H24" s="4"/>
    </row>
    <row r="25" spans="1:8" ht="12.75">
      <c r="A25" s="3">
        <v>260</v>
      </c>
      <c r="B25" s="1">
        <v>567</v>
      </c>
      <c r="C25" s="1">
        <v>841</v>
      </c>
      <c r="D25" s="2">
        <f t="shared" si="2"/>
        <v>20.248456731316587</v>
      </c>
      <c r="E25" s="23">
        <f>SUM(D$4:D25)*1000/195</f>
        <v>3175.590077217132</v>
      </c>
      <c r="F25" s="5">
        <f t="shared" si="0"/>
        <v>0</v>
      </c>
      <c r="G25" s="16">
        <f t="shared" si="1"/>
        <v>2</v>
      </c>
      <c r="H25" s="4"/>
    </row>
    <row r="26" spans="1:8" ht="12.75">
      <c r="A26" s="3">
        <v>262</v>
      </c>
      <c r="B26" s="1">
        <v>563</v>
      </c>
      <c r="C26" s="1">
        <v>851</v>
      </c>
      <c r="D26" s="2">
        <f t="shared" si="2"/>
        <v>10.770329614269007</v>
      </c>
      <c r="E26" s="23">
        <f>SUM(D$4:D26)*1000/195</f>
        <v>3230.8225367774858</v>
      </c>
      <c r="F26" s="5">
        <f t="shared" si="0"/>
        <v>0</v>
      </c>
      <c r="G26" s="16">
        <f t="shared" si="1"/>
        <v>2</v>
      </c>
      <c r="H26" s="4"/>
    </row>
    <row r="27" spans="1:8" ht="12.75">
      <c r="A27" s="3">
        <v>264</v>
      </c>
      <c r="B27" s="1">
        <v>552</v>
      </c>
      <c r="C27" s="1">
        <v>850</v>
      </c>
      <c r="D27" s="2">
        <f t="shared" si="2"/>
        <v>11.045361017187261</v>
      </c>
      <c r="E27" s="23">
        <f>SUM(D$4:D27)*1000/195</f>
        <v>3287.4654137887023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264</v>
      </c>
      <c r="B28" s="1">
        <v>551</v>
      </c>
      <c r="C28" s="1">
        <v>856</v>
      </c>
      <c r="D28" s="2">
        <f t="shared" si="2"/>
        <v>6.082762530298219</v>
      </c>
      <c r="E28" s="23">
        <f>SUM(D$4:D28)*1000/195</f>
        <v>3318.659067790232</v>
      </c>
      <c r="F28" s="5">
        <f t="shared" si="0"/>
        <v>9</v>
      </c>
      <c r="G28" s="16">
        <f t="shared" si="1"/>
        <v>0</v>
      </c>
      <c r="H28" s="4"/>
    </row>
    <row r="29" spans="1:8" ht="12.75">
      <c r="A29" s="3">
        <v>255</v>
      </c>
      <c r="B29" s="1">
        <v>529</v>
      </c>
      <c r="C29" s="1">
        <v>851</v>
      </c>
      <c r="D29" s="2">
        <f t="shared" si="2"/>
        <v>22.561028345356956</v>
      </c>
      <c r="E29" s="23">
        <f>SUM(D$4:D29)*1000/195</f>
        <v>3434.3566490484723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255</v>
      </c>
      <c r="B30" s="1">
        <v>526</v>
      </c>
      <c r="C30" s="1">
        <v>869</v>
      </c>
      <c r="D30" s="2">
        <f t="shared" si="2"/>
        <v>18.24828759089466</v>
      </c>
      <c r="E30" s="23">
        <f>SUM(D$4:D30)*1000/195</f>
        <v>3527.93761105306</v>
      </c>
      <c r="F30" s="5">
        <f t="shared" si="0"/>
        <v>5</v>
      </c>
      <c r="G30" s="16">
        <f t="shared" si="1"/>
        <v>0</v>
      </c>
      <c r="H30" s="4"/>
    </row>
    <row r="31" spans="1:8" ht="12.75">
      <c r="A31" s="3">
        <v>250</v>
      </c>
      <c r="B31" s="1">
        <v>511</v>
      </c>
      <c r="C31" s="1">
        <v>886</v>
      </c>
      <c r="D31" s="2">
        <f t="shared" si="2"/>
        <v>22.67156809750927</v>
      </c>
      <c r="E31" s="23">
        <f>SUM(D$4:D31)*1000/195</f>
        <v>3644.2020628351593</v>
      </c>
      <c r="F31" s="5">
        <f t="shared" si="0"/>
        <v>10</v>
      </c>
      <c r="G31" s="16">
        <f t="shared" si="1"/>
        <v>0</v>
      </c>
      <c r="H31" s="4"/>
    </row>
    <row r="32" spans="1:8" ht="12.75">
      <c r="A32" s="3">
        <v>240</v>
      </c>
      <c r="B32" s="1">
        <v>503</v>
      </c>
      <c r="C32" s="1">
        <v>896</v>
      </c>
      <c r="D32" s="2">
        <f t="shared" si="2"/>
        <v>12.806248474865697</v>
      </c>
      <c r="E32" s="23">
        <f>SUM(D$4:D32)*1000/195</f>
        <v>3709.8751319370344</v>
      </c>
      <c r="F32" s="5">
        <f t="shared" si="0"/>
        <v>5</v>
      </c>
      <c r="G32" s="16">
        <f t="shared" si="1"/>
        <v>0</v>
      </c>
      <c r="H32" s="4"/>
    </row>
    <row r="33" spans="1:8" ht="12.75">
      <c r="A33" s="3">
        <v>235</v>
      </c>
      <c r="B33" s="1">
        <v>493</v>
      </c>
      <c r="C33" s="1">
        <v>906</v>
      </c>
      <c r="D33" s="2">
        <f aca="true" t="shared" si="3" ref="D33:D54">SQRT((B33-B32)*(B33-B32)+(C33-C32)*(C33-C32))</f>
        <v>14.142135623730951</v>
      </c>
      <c r="E33" s="23">
        <f>SUM(D$4:D33)*1000/195</f>
        <v>3782.398904366424</v>
      </c>
      <c r="F33" s="5">
        <f t="shared" si="0"/>
        <v>0</v>
      </c>
      <c r="G33" s="16">
        <f t="shared" si="1"/>
        <v>5</v>
      </c>
      <c r="H33" s="4"/>
    </row>
    <row r="34" spans="1:8" ht="12.75">
      <c r="A34" s="3">
        <v>240</v>
      </c>
      <c r="B34" s="1">
        <v>486</v>
      </c>
      <c r="C34" s="1">
        <v>913</v>
      </c>
      <c r="D34" s="2">
        <f>SQRT((B34-B33)*(B34-B33)+(C34-C33)*(C34-C33))</f>
        <v>9.899494936611665</v>
      </c>
      <c r="E34" s="23">
        <f>SUM(D$4:D34)*1000/195</f>
        <v>3833.1655450669964</v>
      </c>
      <c r="F34" s="5">
        <f t="shared" si="0"/>
        <v>0</v>
      </c>
      <c r="G34" s="16">
        <f t="shared" si="1"/>
        <v>7</v>
      </c>
      <c r="H34" s="4"/>
    </row>
    <row r="35" spans="1:8" ht="12.75">
      <c r="A35" s="3">
        <v>247</v>
      </c>
      <c r="B35" s="1">
        <v>470</v>
      </c>
      <c r="C35" s="1">
        <v>927</v>
      </c>
      <c r="D35" s="2">
        <f>SQRT((B35-B34)*(B35-B34)+(C35-C34)*(C35-C34))</f>
        <v>21.2602916254693</v>
      </c>
      <c r="E35" s="23">
        <f>SUM(D$4:D35)*1000/195</f>
        <v>3942.192681607865</v>
      </c>
      <c r="F35" s="5">
        <f t="shared" si="0"/>
        <v>2</v>
      </c>
      <c r="G35" s="16">
        <f t="shared" si="1"/>
        <v>0</v>
      </c>
      <c r="H35" s="4"/>
    </row>
    <row r="36" spans="1:8" ht="12.75">
      <c r="A36" s="3">
        <v>245</v>
      </c>
      <c r="B36" s="1">
        <v>456</v>
      </c>
      <c r="C36" s="1">
        <v>936</v>
      </c>
      <c r="D36" s="2">
        <f t="shared" si="3"/>
        <v>16.64331697709324</v>
      </c>
      <c r="E36" s="23">
        <f>SUM(D$4:D36)*1000/195</f>
        <v>4027.543025080138</v>
      </c>
      <c r="F36" s="5">
        <f t="shared" si="0"/>
        <v>5</v>
      </c>
      <c r="G36" s="16">
        <f t="shared" si="1"/>
        <v>0</v>
      </c>
      <c r="H36" s="4"/>
    </row>
    <row r="37" spans="1:8" ht="12.75">
      <c r="A37" s="3">
        <v>240</v>
      </c>
      <c r="B37" s="1">
        <v>446</v>
      </c>
      <c r="C37" s="1">
        <v>943</v>
      </c>
      <c r="D37" s="2">
        <f t="shared" si="3"/>
        <v>12.206555615733702</v>
      </c>
      <c r="E37" s="23">
        <f>SUM(D$4:D37)*1000/195</f>
        <v>4090.1407461864646</v>
      </c>
      <c r="F37" s="5">
        <f t="shared" si="0"/>
        <v>0</v>
      </c>
      <c r="G37" s="16">
        <f t="shared" si="1"/>
        <v>5</v>
      </c>
      <c r="H37" s="4"/>
    </row>
    <row r="38" spans="1:8" ht="12.75">
      <c r="A38" s="3">
        <v>245</v>
      </c>
      <c r="B38" s="1">
        <v>434</v>
      </c>
      <c r="C38" s="1">
        <v>950</v>
      </c>
      <c r="D38" s="2">
        <f t="shared" si="3"/>
        <v>13.892443989449804</v>
      </c>
      <c r="E38" s="23">
        <f>SUM(D$4:D38)*1000/195</f>
        <v>4161.384048696464</v>
      </c>
      <c r="F38" s="5">
        <f t="shared" si="0"/>
        <v>0</v>
      </c>
      <c r="G38" s="16">
        <f t="shared" si="1"/>
        <v>5</v>
      </c>
      <c r="H38" s="4"/>
    </row>
    <row r="39" spans="1:8" ht="12.75">
      <c r="A39" s="3">
        <v>250</v>
      </c>
      <c r="B39" s="1">
        <v>411</v>
      </c>
      <c r="C39" s="1">
        <v>969</v>
      </c>
      <c r="D39" s="2">
        <f t="shared" si="3"/>
        <v>29.832867780352597</v>
      </c>
      <c r="E39" s="23">
        <f>SUM(D$4:D39)*1000/195</f>
        <v>4314.373114236733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250</v>
      </c>
      <c r="B40" s="1">
        <v>397</v>
      </c>
      <c r="C40" s="1">
        <v>977</v>
      </c>
      <c r="D40" s="2">
        <f t="shared" si="3"/>
        <v>16.1245154965971</v>
      </c>
      <c r="E40" s="23">
        <f>SUM(D$4:D40)*1000/195</f>
        <v>4397.062937296205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250</v>
      </c>
      <c r="B41" s="1">
        <v>386</v>
      </c>
      <c r="C41" s="1">
        <v>1023</v>
      </c>
      <c r="D41" s="2">
        <f t="shared" si="3"/>
        <v>47.29693436154187</v>
      </c>
      <c r="E41" s="23">
        <f>SUM(D$4:D41)*1000/195</f>
        <v>4639.611318637446</v>
      </c>
      <c r="F41" s="5">
        <f t="shared" si="0"/>
        <v>0</v>
      </c>
      <c r="G41" s="16">
        <f t="shared" si="1"/>
        <v>5</v>
      </c>
      <c r="H41" s="4"/>
    </row>
    <row r="42" spans="1:8" ht="12.75">
      <c r="A42" s="3">
        <v>255</v>
      </c>
      <c r="B42" s="1">
        <v>371</v>
      </c>
      <c r="C42" s="1">
        <v>1050</v>
      </c>
      <c r="D42" s="2">
        <f t="shared" si="3"/>
        <v>30.886890422961002</v>
      </c>
      <c r="E42" s="23">
        <f>SUM(D$4:D42)*1000/195</f>
        <v>4798.005628498784</v>
      </c>
      <c r="F42" s="5">
        <f t="shared" si="0"/>
        <v>0</v>
      </c>
      <c r="G42" s="16">
        <f t="shared" si="1"/>
        <v>2</v>
      </c>
      <c r="H42" s="4"/>
    </row>
    <row r="43" spans="1:8" ht="12.75">
      <c r="A43" s="3">
        <v>257</v>
      </c>
      <c r="B43" s="1">
        <v>360</v>
      </c>
      <c r="C43" s="1">
        <v>1087</v>
      </c>
      <c r="D43" s="2">
        <f t="shared" si="3"/>
        <v>38.600518131237564</v>
      </c>
      <c r="E43" s="23">
        <f>SUM(D$4:D43)*1000/195</f>
        <v>4995.957003530771</v>
      </c>
      <c r="F43" s="5">
        <f t="shared" si="0"/>
        <v>4</v>
      </c>
      <c r="G43" s="16">
        <f t="shared" si="1"/>
        <v>0</v>
      </c>
      <c r="H43" s="4"/>
    </row>
    <row r="44" spans="1:8" ht="12.75">
      <c r="A44" s="3">
        <v>253</v>
      </c>
      <c r="B44" s="1">
        <v>334</v>
      </c>
      <c r="C44" s="1">
        <v>1135</v>
      </c>
      <c r="D44" s="2">
        <f t="shared" si="3"/>
        <v>54.589376255824725</v>
      </c>
      <c r="E44" s="23">
        <f>SUM(D$4:D44)*1000/195</f>
        <v>5275.902522791411</v>
      </c>
      <c r="F44" s="5">
        <f t="shared" si="0"/>
        <v>0</v>
      </c>
      <c r="G44" s="16">
        <f t="shared" si="1"/>
        <v>2</v>
      </c>
      <c r="H44" s="4"/>
    </row>
    <row r="45" spans="1:8" ht="12.75">
      <c r="A45" s="3">
        <v>255</v>
      </c>
      <c r="B45" s="1">
        <v>323</v>
      </c>
      <c r="C45" s="1">
        <v>1152</v>
      </c>
      <c r="D45" s="2">
        <f t="shared" si="3"/>
        <v>20.248456731316587</v>
      </c>
      <c r="E45" s="23">
        <f>SUM(D$4:D45)*1000/195</f>
        <v>5379.740762439187</v>
      </c>
      <c r="F45" s="5">
        <f t="shared" si="0"/>
        <v>0</v>
      </c>
      <c r="G45" s="16">
        <f t="shared" si="1"/>
        <v>2</v>
      </c>
      <c r="H45" s="4"/>
    </row>
    <row r="46" spans="1:8" ht="12.75">
      <c r="A46" s="3">
        <v>257</v>
      </c>
      <c r="B46" s="1">
        <v>291</v>
      </c>
      <c r="C46" s="1">
        <v>1164</v>
      </c>
      <c r="D46" s="2">
        <f t="shared" si="3"/>
        <v>34.17601498127012</v>
      </c>
      <c r="E46" s="23">
        <f>SUM(D$4:D46)*1000/195</f>
        <v>5555.002377727752</v>
      </c>
      <c r="F46" s="5">
        <f t="shared" si="0"/>
        <v>2</v>
      </c>
      <c r="G46" s="16">
        <f t="shared" si="1"/>
        <v>0</v>
      </c>
      <c r="H46" s="4"/>
    </row>
    <row r="47" spans="1:8" ht="12.75">
      <c r="A47" s="3">
        <v>255</v>
      </c>
      <c r="B47" s="1">
        <v>267</v>
      </c>
      <c r="C47" s="1">
        <v>1166</v>
      </c>
      <c r="D47" s="2">
        <f t="shared" si="3"/>
        <v>24.08318915758459</v>
      </c>
      <c r="E47" s="23">
        <f>SUM(D$4:D47)*1000/195</f>
        <v>5678.505911869212</v>
      </c>
      <c r="F47" s="5">
        <f t="shared" si="0"/>
        <v>5</v>
      </c>
      <c r="G47" s="16">
        <f t="shared" si="1"/>
        <v>0</v>
      </c>
      <c r="H47" s="4"/>
    </row>
    <row r="48" spans="1:8" ht="12.75">
      <c r="A48" s="3">
        <v>250</v>
      </c>
      <c r="B48" s="1">
        <v>254</v>
      </c>
      <c r="C48" s="1">
        <v>1165</v>
      </c>
      <c r="D48" s="2">
        <f t="shared" si="3"/>
        <v>13.038404810405298</v>
      </c>
      <c r="E48" s="23">
        <f>SUM(D$4:D48)*1000/195</f>
        <v>5745.369526281547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240</v>
      </c>
      <c r="B49" s="1">
        <v>235</v>
      </c>
      <c r="C49" s="1">
        <v>1165</v>
      </c>
      <c r="D49" s="2">
        <f t="shared" si="3"/>
        <v>19</v>
      </c>
      <c r="E49" s="23">
        <f>SUM(D$4:D49)*1000/195</f>
        <v>5842.805423717445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230</v>
      </c>
      <c r="B50" s="1">
        <v>221</v>
      </c>
      <c r="C50" s="1">
        <v>1158</v>
      </c>
      <c r="D50" s="2">
        <f t="shared" si="3"/>
        <v>15.652475842498529</v>
      </c>
      <c r="E50" s="23">
        <f>SUM(D$4:D50)*1000/195</f>
        <v>5923.074530602052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230</v>
      </c>
      <c r="B51" s="1">
        <v>210</v>
      </c>
      <c r="C51" s="1">
        <v>1144</v>
      </c>
      <c r="D51" s="2">
        <f t="shared" si="3"/>
        <v>17.804493814764857</v>
      </c>
      <c r="E51" s="23">
        <f>SUM(D$4:D51)*1000/195</f>
        <v>6014.379627088025</v>
      </c>
      <c r="F51" s="5">
        <f t="shared" si="0"/>
        <v>0</v>
      </c>
      <c r="G51" s="16">
        <f t="shared" si="1"/>
        <v>10</v>
      </c>
      <c r="H51" s="4"/>
    </row>
    <row r="52" spans="1:8" ht="12.75">
      <c r="A52" s="3">
        <v>240</v>
      </c>
      <c r="B52" s="1">
        <v>193</v>
      </c>
      <c r="C52" s="1">
        <v>1135</v>
      </c>
      <c r="D52" s="2">
        <f t="shared" si="3"/>
        <v>19.235384061671343</v>
      </c>
      <c r="E52" s="23">
        <f>SUM(D$4:D52)*1000/195</f>
        <v>6113.022622276083</v>
      </c>
      <c r="F52" s="5">
        <f t="shared" si="0"/>
        <v>0</v>
      </c>
      <c r="G52" s="16">
        <f t="shared" si="1"/>
        <v>10</v>
      </c>
      <c r="H52" s="4"/>
    </row>
    <row r="53" spans="1:8" ht="12.75">
      <c r="A53" s="3">
        <v>250</v>
      </c>
      <c r="B53" s="1">
        <v>180</v>
      </c>
      <c r="C53" s="1">
        <v>1128</v>
      </c>
      <c r="D53" s="2">
        <f t="shared" si="3"/>
        <v>14.7648230602334</v>
      </c>
      <c r="E53" s="23">
        <f>SUM(D$4:D53)*1000/195</f>
        <v>6188.739663610613</v>
      </c>
      <c r="F53" s="5">
        <f t="shared" si="0"/>
        <v>0</v>
      </c>
      <c r="G53" s="16">
        <f t="shared" si="1"/>
        <v>5</v>
      </c>
      <c r="H53" s="4"/>
    </row>
    <row r="54" spans="1:8" ht="12.75">
      <c r="A54" s="3">
        <v>255</v>
      </c>
      <c r="B54" s="1">
        <v>162</v>
      </c>
      <c r="C54" s="1">
        <v>1143</v>
      </c>
      <c r="D54" s="2">
        <f t="shared" si="3"/>
        <v>23.430749027719962</v>
      </c>
      <c r="E54" s="23">
        <f>SUM(D$4:D54)*1000/195</f>
        <v>6308.897350932254</v>
      </c>
      <c r="F54" s="5">
        <f t="shared" si="0"/>
        <v>0</v>
      </c>
      <c r="G54" s="16">
        <f t="shared" si="1"/>
        <v>2</v>
      </c>
      <c r="H54" s="4"/>
    </row>
    <row r="55" spans="1:8" ht="12.75">
      <c r="A55" s="3">
        <v>257</v>
      </c>
      <c r="B55" s="1">
        <v>151</v>
      </c>
      <c r="C55" s="1">
        <v>1171</v>
      </c>
      <c r="D55" s="2">
        <f aca="true" t="shared" si="4" ref="D55:D117">SQRT((B55-B54)*(B55-B54)+(C55-C54)*(C55-C54))</f>
        <v>30.083217912982647</v>
      </c>
      <c r="E55" s="23">
        <f>SUM(D$4:D55)*1000/195</f>
        <v>6463.170263306524</v>
      </c>
      <c r="F55" s="5">
        <f t="shared" si="0"/>
        <v>2</v>
      </c>
      <c r="G55" s="16">
        <f t="shared" si="1"/>
        <v>0</v>
      </c>
      <c r="H55" s="4"/>
    </row>
    <row r="56" spans="1:9" ht="12.75">
      <c r="A56" s="3">
        <v>255</v>
      </c>
      <c r="B56" s="1">
        <v>147</v>
      </c>
      <c r="C56" s="1">
        <v>1213</v>
      </c>
      <c r="D56" s="2">
        <f t="shared" si="4"/>
        <v>42.190046219457976</v>
      </c>
      <c r="E56" s="23">
        <f>SUM(D$4:D56)*1000/195</f>
        <v>6679.529474688361</v>
      </c>
      <c r="F56" s="5">
        <f t="shared" si="0"/>
        <v>2</v>
      </c>
      <c r="G56" s="16">
        <f t="shared" si="1"/>
        <v>0</v>
      </c>
      <c r="H56" s="4" t="s">
        <v>11</v>
      </c>
      <c r="I56">
        <f>SUM(G22:G56)</f>
        <v>77</v>
      </c>
    </row>
    <row r="57" spans="1:8" ht="12.75">
      <c r="A57" s="3">
        <v>253</v>
      </c>
      <c r="B57" s="1">
        <v>142</v>
      </c>
      <c r="C57" s="1">
        <v>1277</v>
      </c>
      <c r="D57" s="2">
        <f t="shared" si="4"/>
        <v>64.19501538281614</v>
      </c>
      <c r="E57" s="23">
        <f>SUM(D$4:D57)*1000/195</f>
        <v>7008.734681779725</v>
      </c>
      <c r="F57" s="5">
        <f t="shared" si="0"/>
        <v>1</v>
      </c>
      <c r="G57" s="16">
        <f t="shared" si="1"/>
        <v>0</v>
      </c>
      <c r="H57" s="4"/>
    </row>
    <row r="58" spans="1:8" ht="12.75">
      <c r="A58" s="3">
        <v>252</v>
      </c>
      <c r="B58" s="1">
        <v>128</v>
      </c>
      <c r="C58" s="1">
        <v>1328</v>
      </c>
      <c r="D58" s="2">
        <f t="shared" si="4"/>
        <v>52.88667128870941</v>
      </c>
      <c r="E58" s="23">
        <f>SUM(D$4:D58)*1000/195</f>
        <v>7279.9483806961825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252</v>
      </c>
      <c r="B59" s="1">
        <v>123</v>
      </c>
      <c r="C59" s="1">
        <v>1406</v>
      </c>
      <c r="D59" s="2">
        <f t="shared" si="4"/>
        <v>78.16009211867653</v>
      </c>
      <c r="E59" s="23">
        <f>SUM(D$4:D59)*1000/195</f>
        <v>7680.769365920166</v>
      </c>
      <c r="F59" s="5">
        <f t="shared" si="0"/>
        <v>0</v>
      </c>
      <c r="G59" s="16">
        <f t="shared" si="1"/>
        <v>1</v>
      </c>
      <c r="H59" s="4"/>
    </row>
    <row r="60" spans="1:8" ht="12.75">
      <c r="A60" s="3">
        <v>253</v>
      </c>
      <c r="B60" s="1">
        <v>78</v>
      </c>
      <c r="C60" s="1">
        <v>1433</v>
      </c>
      <c r="D60" s="2">
        <f t="shared" si="4"/>
        <v>52.478567053607705</v>
      </c>
      <c r="E60" s="23">
        <f>SUM(D$4:D60)*1000/195</f>
        <v>7949.890222605333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253</v>
      </c>
      <c r="B61" s="1">
        <v>799</v>
      </c>
      <c r="C61" s="1">
        <v>29</v>
      </c>
      <c r="D61" s="2">
        <v>0</v>
      </c>
      <c r="E61" s="23">
        <f>SUM(D$4:D61)*1000/195</f>
        <v>7949.890222605333</v>
      </c>
      <c r="F61" s="5">
        <f t="shared" si="0"/>
        <v>3</v>
      </c>
      <c r="G61" s="16">
        <f t="shared" si="1"/>
        <v>0</v>
      </c>
      <c r="H61" s="4"/>
    </row>
    <row r="62" spans="1:8" ht="12.75">
      <c r="A62" s="3">
        <v>250</v>
      </c>
      <c r="B62" s="1">
        <v>809</v>
      </c>
      <c r="C62" s="1">
        <v>61</v>
      </c>
      <c r="D62" s="2">
        <f t="shared" si="4"/>
        <v>33.52610922848042</v>
      </c>
      <c r="E62" s="23">
        <f>SUM(D$4:D62)*1000/195</f>
        <v>8121.818987879593</v>
      </c>
      <c r="F62" s="5">
        <f t="shared" si="0"/>
        <v>2</v>
      </c>
      <c r="G62" s="16">
        <f t="shared" si="1"/>
        <v>0</v>
      </c>
      <c r="H62" s="4"/>
    </row>
    <row r="63" spans="1:8" ht="12.75">
      <c r="A63" s="3">
        <v>248</v>
      </c>
      <c r="B63" s="1">
        <v>811</v>
      </c>
      <c r="C63" s="1">
        <v>87</v>
      </c>
      <c r="D63" s="2">
        <f t="shared" si="4"/>
        <v>26.076809620810597</v>
      </c>
      <c r="E63" s="23">
        <f>SUM(D$4:D63)*1000/195</f>
        <v>8255.546216704262</v>
      </c>
      <c r="F63" s="5">
        <f t="shared" si="0"/>
        <v>0</v>
      </c>
      <c r="G63" s="16">
        <f t="shared" si="1"/>
        <v>2</v>
      </c>
      <c r="H63" s="4"/>
    </row>
    <row r="64" spans="1:8" ht="12.75">
      <c r="A64" s="3">
        <v>250</v>
      </c>
      <c r="B64" s="1">
        <v>814</v>
      </c>
      <c r="C64" s="1">
        <v>97</v>
      </c>
      <c r="D64" s="2">
        <f t="shared" si="4"/>
        <v>10.44030650891055</v>
      </c>
      <c r="E64" s="23">
        <f>SUM(D$4:D64)*1000/195</f>
        <v>8309.08625008329</v>
      </c>
      <c r="F64" s="5">
        <f t="shared" si="0"/>
        <v>5</v>
      </c>
      <c r="G64" s="16">
        <f t="shared" si="1"/>
        <v>0</v>
      </c>
      <c r="H64" s="4"/>
    </row>
    <row r="65" spans="1:8" ht="12.75">
      <c r="A65" s="3">
        <v>245</v>
      </c>
      <c r="B65" s="1">
        <v>815</v>
      </c>
      <c r="C65" s="1">
        <v>140</v>
      </c>
      <c r="D65" s="2">
        <f t="shared" si="4"/>
        <v>43.01162633521314</v>
      </c>
      <c r="E65" s="23">
        <f>SUM(D$4:D65)*1000/195</f>
        <v>8529.658692827972</v>
      </c>
      <c r="F65" s="5">
        <f t="shared" si="0"/>
        <v>5</v>
      </c>
      <c r="G65" s="16">
        <f t="shared" si="1"/>
        <v>0</v>
      </c>
      <c r="H65" s="4"/>
    </row>
    <row r="66" spans="1:8" ht="12.75">
      <c r="A66" s="3">
        <v>240</v>
      </c>
      <c r="B66" s="1">
        <v>813</v>
      </c>
      <c r="C66" s="1">
        <v>179</v>
      </c>
      <c r="D66" s="2">
        <f t="shared" si="4"/>
        <v>39.05124837953327</v>
      </c>
      <c r="E66" s="23">
        <f>SUM(D$4:D66)*1000/195</f>
        <v>8729.921505030707</v>
      </c>
      <c r="F66" s="5">
        <f t="shared" si="0"/>
        <v>5</v>
      </c>
      <c r="G66" s="16">
        <f t="shared" si="1"/>
        <v>0</v>
      </c>
      <c r="H66" s="4"/>
    </row>
    <row r="67" spans="1:8" ht="12.75">
      <c r="A67" s="3">
        <v>235</v>
      </c>
      <c r="B67" s="1">
        <v>812</v>
      </c>
      <c r="C67" s="1">
        <v>202</v>
      </c>
      <c r="D67" s="2">
        <f t="shared" si="4"/>
        <v>23.021728866442675</v>
      </c>
      <c r="E67" s="23">
        <f>SUM(D$4:D67)*1000/195</f>
        <v>8847.981653063745</v>
      </c>
      <c r="F67" s="5">
        <f t="shared" si="0"/>
        <v>5</v>
      </c>
      <c r="G67" s="16">
        <f t="shared" si="1"/>
        <v>0</v>
      </c>
      <c r="H67" s="4"/>
    </row>
    <row r="68" spans="1:8" ht="12.75">
      <c r="A68" s="3">
        <v>230</v>
      </c>
      <c r="B68" s="1">
        <v>821</v>
      </c>
      <c r="C68" s="1">
        <v>234</v>
      </c>
      <c r="D68" s="2">
        <f t="shared" si="4"/>
        <v>33.24154027718932</v>
      </c>
      <c r="E68" s="23">
        <f>SUM(D$4:D68)*1000/195</f>
        <v>9018.451090382667</v>
      </c>
      <c r="F68" s="5">
        <f t="shared" si="0"/>
        <v>5</v>
      </c>
      <c r="G68" s="16">
        <f t="shared" si="1"/>
        <v>0</v>
      </c>
      <c r="H68" s="4"/>
    </row>
    <row r="69" spans="1:8" ht="12.75">
      <c r="A69" s="3">
        <v>225</v>
      </c>
      <c r="B69" s="1">
        <v>825</v>
      </c>
      <c r="C69" s="1">
        <v>253</v>
      </c>
      <c r="D69" s="2">
        <f t="shared" si="4"/>
        <v>19.4164878389476</v>
      </c>
      <c r="E69" s="23">
        <f>SUM(D$4:D69)*1000/195</f>
        <v>9118.02282289009</v>
      </c>
      <c r="F69" s="5">
        <f aca="true" t="shared" si="5" ref="F69:F97">IF(A69-A70&gt;0,A69-A70,0)</f>
        <v>5</v>
      </c>
      <c r="G69" s="16">
        <f aca="true" t="shared" si="6" ref="G69:G98">IF(A70-A69&gt;0,A70-A69,0)</f>
        <v>0</v>
      </c>
      <c r="H69" s="4"/>
    </row>
    <row r="70" spans="1:8" ht="12.75">
      <c r="A70" s="3">
        <v>220</v>
      </c>
      <c r="B70" s="1">
        <v>822</v>
      </c>
      <c r="C70" s="1">
        <v>269</v>
      </c>
      <c r="D70" s="2">
        <f t="shared" si="4"/>
        <v>16.278820596099706</v>
      </c>
      <c r="E70" s="23">
        <f>SUM(D$4:D70)*1000/195</f>
        <v>9201.50395415214</v>
      </c>
      <c r="F70" s="5">
        <f t="shared" si="5"/>
        <v>5</v>
      </c>
      <c r="G70" s="16">
        <f t="shared" si="6"/>
        <v>0</v>
      </c>
      <c r="H70" s="4"/>
    </row>
    <row r="71" spans="1:8" ht="12.75">
      <c r="A71" s="3">
        <v>215</v>
      </c>
      <c r="B71" s="1">
        <v>815</v>
      </c>
      <c r="C71" s="1">
        <v>279</v>
      </c>
      <c r="D71" s="2">
        <f t="shared" si="4"/>
        <v>12.206555615733702</v>
      </c>
      <c r="E71" s="23">
        <f>SUM(D$4:D71)*1000/195</f>
        <v>9264.101675258467</v>
      </c>
      <c r="F71" s="5">
        <f t="shared" si="5"/>
        <v>5</v>
      </c>
      <c r="G71" s="16">
        <f t="shared" si="6"/>
        <v>0</v>
      </c>
      <c r="H71" s="4"/>
    </row>
    <row r="72" spans="1:8" ht="12.75">
      <c r="A72" s="3">
        <v>210</v>
      </c>
      <c r="B72" s="1">
        <v>816</v>
      </c>
      <c r="C72" s="1">
        <v>296</v>
      </c>
      <c r="D72" s="2">
        <f t="shared" si="4"/>
        <v>17.029386365926403</v>
      </c>
      <c r="E72" s="23">
        <f>SUM(D$4:D72)*1000/195</f>
        <v>9351.431861750398</v>
      </c>
      <c r="F72" s="5">
        <f t="shared" si="5"/>
        <v>5</v>
      </c>
      <c r="G72" s="16">
        <f t="shared" si="6"/>
        <v>0</v>
      </c>
      <c r="H72" s="4"/>
    </row>
    <row r="73" spans="1:8" ht="12.75">
      <c r="A73" s="3">
        <v>205</v>
      </c>
      <c r="B73" s="1">
        <v>815</v>
      </c>
      <c r="C73" s="1">
        <v>322</v>
      </c>
      <c r="D73" s="2">
        <f t="shared" si="4"/>
        <v>26.019223662515376</v>
      </c>
      <c r="E73" s="23">
        <f>SUM(D$4:D73)*1000/195</f>
        <v>9484.863777968425</v>
      </c>
      <c r="F73" s="5">
        <f t="shared" si="5"/>
        <v>0</v>
      </c>
      <c r="G73" s="16">
        <f t="shared" si="6"/>
        <v>2</v>
      </c>
      <c r="H73" s="4"/>
    </row>
    <row r="74" spans="1:8" ht="12.75">
      <c r="A74" s="3">
        <v>207</v>
      </c>
      <c r="B74" s="1">
        <v>793</v>
      </c>
      <c r="C74" s="1">
        <v>320</v>
      </c>
      <c r="D74" s="2">
        <f t="shared" si="4"/>
        <v>22.090722034374522</v>
      </c>
      <c r="E74" s="23">
        <f>SUM(D$4:D74)*1000/195</f>
        <v>9598.149531990857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207</v>
      </c>
      <c r="B75" s="1">
        <v>785</v>
      </c>
      <c r="C75" s="1">
        <v>325</v>
      </c>
      <c r="D75" s="2">
        <f t="shared" si="4"/>
        <v>9.433981132056603</v>
      </c>
      <c r="E75" s="23">
        <f>SUM(D$4:D75)*1000/195</f>
        <v>9646.52892241166</v>
      </c>
      <c r="F75" s="5">
        <f t="shared" si="5"/>
        <v>0</v>
      </c>
      <c r="G75" s="16">
        <f t="shared" si="6"/>
        <v>3</v>
      </c>
      <c r="H75" s="4"/>
    </row>
    <row r="76" spans="1:8" ht="12.75">
      <c r="A76" s="3">
        <v>210</v>
      </c>
      <c r="B76" s="1">
        <v>760</v>
      </c>
      <c r="C76" s="1">
        <v>327</v>
      </c>
      <c r="D76" s="2">
        <f t="shared" si="4"/>
        <v>25.079872407968907</v>
      </c>
      <c r="E76" s="23">
        <f>SUM(D$4:D76)*1000/195</f>
        <v>9775.143652708937</v>
      </c>
      <c r="F76" s="5">
        <f t="shared" si="5"/>
        <v>0</v>
      </c>
      <c r="G76" s="16">
        <f t="shared" si="6"/>
        <v>2</v>
      </c>
      <c r="H76" s="4"/>
    </row>
    <row r="77" spans="1:8" ht="12.75">
      <c r="A77" s="3">
        <v>212</v>
      </c>
      <c r="B77" s="1">
        <v>744</v>
      </c>
      <c r="C77" s="1">
        <v>328</v>
      </c>
      <c r="D77" s="2">
        <f t="shared" si="4"/>
        <v>16.0312195418814</v>
      </c>
      <c r="E77" s="23">
        <f>SUM(D$4:D77)*1000/195</f>
        <v>9857.355034974997</v>
      </c>
      <c r="F77" s="5">
        <f t="shared" si="5"/>
        <v>0</v>
      </c>
      <c r="G77" s="16">
        <f t="shared" si="6"/>
        <v>8</v>
      </c>
      <c r="H77" s="4"/>
    </row>
    <row r="78" spans="1:8" ht="12.75">
      <c r="A78" s="3">
        <v>220</v>
      </c>
      <c r="B78" s="1">
        <v>724</v>
      </c>
      <c r="C78" s="1">
        <v>296</v>
      </c>
      <c r="D78" s="2">
        <f t="shared" si="4"/>
        <v>37.73592452822641</v>
      </c>
      <c r="E78" s="23">
        <f>SUM(D$4:D78)*1000/195</f>
        <v>10050.872596658208</v>
      </c>
      <c r="F78" s="5">
        <f t="shared" si="5"/>
        <v>3</v>
      </c>
      <c r="G78" s="16">
        <f t="shared" si="6"/>
        <v>0</v>
      </c>
      <c r="H78" s="4"/>
    </row>
    <row r="79" spans="1:9" ht="12.75">
      <c r="A79" s="3">
        <v>217</v>
      </c>
      <c r="B79" s="1">
        <v>718</v>
      </c>
      <c r="C79" s="1">
        <v>280</v>
      </c>
      <c r="D79" s="2">
        <f t="shared" si="4"/>
        <v>17.08800749063506</v>
      </c>
      <c r="E79" s="23">
        <f>SUM(D$4:D79)*1000/195</f>
        <v>10138.503404302492</v>
      </c>
      <c r="F79" s="5">
        <f t="shared" si="5"/>
        <v>0</v>
      </c>
      <c r="G79" s="16">
        <f t="shared" si="6"/>
        <v>3</v>
      </c>
      <c r="H79" s="4" t="s">
        <v>12</v>
      </c>
      <c r="I79">
        <f>SUM(G57:G79)</f>
        <v>21</v>
      </c>
    </row>
    <row r="80" spans="1:8" ht="12.75">
      <c r="A80" s="3">
        <v>220</v>
      </c>
      <c r="B80" s="1">
        <v>724</v>
      </c>
      <c r="C80" s="1">
        <v>296</v>
      </c>
      <c r="D80" s="2">
        <f t="shared" si="4"/>
        <v>17.08800749063506</v>
      </c>
      <c r="E80" s="23">
        <f>SUM(D$4:D80)*1000/195</f>
        <v>10226.134211946774</v>
      </c>
      <c r="F80" s="5">
        <f t="shared" si="5"/>
        <v>8</v>
      </c>
      <c r="G80" s="16">
        <f t="shared" si="6"/>
        <v>0</v>
      </c>
      <c r="H80" s="4"/>
    </row>
    <row r="81" spans="1:8" ht="12.75">
      <c r="A81" s="3">
        <v>212</v>
      </c>
      <c r="B81" s="1">
        <v>744</v>
      </c>
      <c r="C81" s="1">
        <v>328</v>
      </c>
      <c r="D81" s="2">
        <f t="shared" si="4"/>
        <v>37.73592452822641</v>
      </c>
      <c r="E81" s="23">
        <f>SUM(D$4:D81)*1000/195</f>
        <v>10419.651773629987</v>
      </c>
      <c r="F81" s="5">
        <f t="shared" si="5"/>
        <v>0</v>
      </c>
      <c r="G81" s="16">
        <f t="shared" si="6"/>
        <v>4</v>
      </c>
      <c r="H81" s="4"/>
    </row>
    <row r="82" spans="1:8" ht="12.75">
      <c r="A82" s="3">
        <v>216</v>
      </c>
      <c r="B82" s="1">
        <v>731</v>
      </c>
      <c r="C82" s="1">
        <v>348</v>
      </c>
      <c r="D82" s="2">
        <f t="shared" si="4"/>
        <v>23.853720883753127</v>
      </c>
      <c r="E82" s="23">
        <f>SUM(D$4:D82)*1000/195</f>
        <v>10541.978547392824</v>
      </c>
      <c r="F82" s="5">
        <f t="shared" si="5"/>
        <v>0</v>
      </c>
      <c r="G82" s="16">
        <f t="shared" si="6"/>
        <v>4</v>
      </c>
      <c r="H82" s="4"/>
    </row>
    <row r="83" spans="1:8" ht="12.75">
      <c r="A83" s="3">
        <v>220</v>
      </c>
      <c r="B83" s="1">
        <v>704</v>
      </c>
      <c r="C83" s="1">
        <v>338</v>
      </c>
      <c r="D83" s="2">
        <f t="shared" si="4"/>
        <v>28.792360097775937</v>
      </c>
      <c r="E83" s="23">
        <f>SUM(D$4:D83)*1000/195</f>
        <v>10689.631676099369</v>
      </c>
      <c r="F83" s="5">
        <f t="shared" si="5"/>
        <v>0</v>
      </c>
      <c r="G83" s="16">
        <f t="shared" si="6"/>
        <v>10</v>
      </c>
      <c r="H83" s="4"/>
    </row>
    <row r="84" spans="1:8" ht="12.75">
      <c r="A84" s="3">
        <v>230</v>
      </c>
      <c r="B84" s="1">
        <v>683</v>
      </c>
      <c r="C84" s="1">
        <v>331</v>
      </c>
      <c r="D84" s="2">
        <f t="shared" si="4"/>
        <v>22.135943621178654</v>
      </c>
      <c r="E84" s="23">
        <f>SUM(D$4:D84)*1000/195</f>
        <v>10803.149335695156</v>
      </c>
      <c r="F84" s="5">
        <f t="shared" si="5"/>
        <v>0</v>
      </c>
      <c r="G84" s="16">
        <f t="shared" si="6"/>
        <v>5</v>
      </c>
      <c r="H84" s="4"/>
    </row>
    <row r="85" spans="1:8" ht="12.75">
      <c r="A85" s="3">
        <v>235</v>
      </c>
      <c r="B85" s="1">
        <v>664</v>
      </c>
      <c r="C85" s="1">
        <v>332</v>
      </c>
      <c r="D85" s="2">
        <f t="shared" si="4"/>
        <v>19.026297590440446</v>
      </c>
      <c r="E85" s="23">
        <f>SUM(D$4:D85)*1000/195</f>
        <v>10900.72009256921</v>
      </c>
      <c r="F85" s="5">
        <f t="shared" si="5"/>
        <v>0</v>
      </c>
      <c r="G85" s="16">
        <f t="shared" si="6"/>
        <v>5</v>
      </c>
      <c r="H85" s="4"/>
    </row>
    <row r="86" spans="1:8" ht="12.75">
      <c r="A86" s="3">
        <v>240</v>
      </c>
      <c r="B86" s="1">
        <v>649</v>
      </c>
      <c r="C86" s="1">
        <v>341</v>
      </c>
      <c r="D86" s="2">
        <f t="shared" si="4"/>
        <v>17.4928556845359</v>
      </c>
      <c r="E86" s="23">
        <f>SUM(D$4:D86)*1000/195</f>
        <v>10990.4270447976</v>
      </c>
      <c r="F86" s="5">
        <f t="shared" si="5"/>
        <v>0</v>
      </c>
      <c r="G86" s="16">
        <f t="shared" si="6"/>
        <v>5</v>
      </c>
      <c r="H86" s="4"/>
    </row>
    <row r="87" spans="1:8" ht="12.75">
      <c r="A87" s="3">
        <v>245</v>
      </c>
      <c r="B87" s="1">
        <v>635</v>
      </c>
      <c r="C87" s="1">
        <v>351</v>
      </c>
      <c r="D87" s="2">
        <f t="shared" si="4"/>
        <v>17.204650534085253</v>
      </c>
      <c r="E87" s="23">
        <f>SUM(D$4:D87)*1000/195</f>
        <v>11078.656021895475</v>
      </c>
      <c r="F87" s="5">
        <f t="shared" si="5"/>
        <v>0</v>
      </c>
      <c r="G87" s="16">
        <f t="shared" si="6"/>
        <v>2</v>
      </c>
      <c r="H87" s="4"/>
    </row>
    <row r="88" spans="1:8" ht="12.75">
      <c r="A88" s="3">
        <v>247</v>
      </c>
      <c r="B88" s="1">
        <v>624</v>
      </c>
      <c r="C88" s="1">
        <v>349</v>
      </c>
      <c r="D88" s="2">
        <f t="shared" si="4"/>
        <v>11.180339887498949</v>
      </c>
      <c r="E88" s="23">
        <f>SUM(D$4:D88)*1000/195</f>
        <v>11135.991098241622</v>
      </c>
      <c r="F88" s="5">
        <f t="shared" si="5"/>
        <v>0</v>
      </c>
      <c r="G88" s="16">
        <f t="shared" si="6"/>
        <v>3</v>
      </c>
      <c r="H88" s="4"/>
    </row>
    <row r="89" spans="1:8" ht="12.75">
      <c r="A89" s="3">
        <v>250</v>
      </c>
      <c r="B89" s="1">
        <v>615</v>
      </c>
      <c r="C89" s="1">
        <v>352</v>
      </c>
      <c r="D89" s="2">
        <f t="shared" si="4"/>
        <v>9.486832980505138</v>
      </c>
      <c r="E89" s="23">
        <f>SUM(D$4:D89)*1000/195</f>
        <v>11184.641523782673</v>
      </c>
      <c r="F89" s="5">
        <f t="shared" si="5"/>
        <v>0</v>
      </c>
      <c r="G89" s="16">
        <f t="shared" si="6"/>
        <v>2</v>
      </c>
      <c r="H89" s="4"/>
    </row>
    <row r="90" spans="1:8" ht="12.75">
      <c r="A90" s="3">
        <v>252</v>
      </c>
      <c r="B90" s="1">
        <v>596</v>
      </c>
      <c r="C90" s="1">
        <v>360</v>
      </c>
      <c r="D90" s="2">
        <f t="shared" si="4"/>
        <v>20.615528128088304</v>
      </c>
      <c r="E90" s="23">
        <f>SUM(D$4:D90)*1000/195</f>
        <v>11290.362180849792</v>
      </c>
      <c r="F90" s="5">
        <f t="shared" si="5"/>
        <v>0</v>
      </c>
      <c r="G90" s="16">
        <f t="shared" si="6"/>
        <v>1</v>
      </c>
      <c r="H90" s="4"/>
    </row>
    <row r="91" spans="1:8" ht="12.75">
      <c r="A91" s="3">
        <v>253</v>
      </c>
      <c r="B91" s="1">
        <v>582</v>
      </c>
      <c r="C91" s="1">
        <v>374</v>
      </c>
      <c r="D91" s="2">
        <f t="shared" si="4"/>
        <v>19.79898987322333</v>
      </c>
      <c r="E91" s="23">
        <f>SUM(D$4:D91)*1000/195</f>
        <v>11391.895462250939</v>
      </c>
      <c r="F91" s="5">
        <f t="shared" si="5"/>
        <v>3</v>
      </c>
      <c r="G91" s="16">
        <f t="shared" si="6"/>
        <v>0</v>
      </c>
      <c r="H91" s="4"/>
    </row>
    <row r="92" spans="1:8" ht="12.75">
      <c r="A92" s="3">
        <v>250</v>
      </c>
      <c r="B92" s="1">
        <v>585</v>
      </c>
      <c r="C92" s="1">
        <v>388</v>
      </c>
      <c r="D92" s="2">
        <f t="shared" si="4"/>
        <v>14.317821063276353</v>
      </c>
      <c r="E92" s="23">
        <f>SUM(D$4:D92)*1000/195</f>
        <v>11465.320185652356</v>
      </c>
      <c r="F92" s="5">
        <f t="shared" si="5"/>
        <v>5</v>
      </c>
      <c r="G92" s="16">
        <f t="shared" si="6"/>
        <v>0</v>
      </c>
      <c r="H92" s="4"/>
    </row>
    <row r="93" spans="1:8" ht="12.75">
      <c r="A93" s="3">
        <v>245</v>
      </c>
      <c r="B93" s="1">
        <v>593</v>
      </c>
      <c r="C93" s="1">
        <v>398</v>
      </c>
      <c r="D93" s="2">
        <f t="shared" si="4"/>
        <v>12.806248474865697</v>
      </c>
      <c r="E93" s="23">
        <f>SUM(D$4:D93)*1000/195</f>
        <v>11530.993254754234</v>
      </c>
      <c r="F93" s="5">
        <f t="shared" si="5"/>
        <v>5</v>
      </c>
      <c r="G93" s="16">
        <f t="shared" si="6"/>
        <v>0</v>
      </c>
      <c r="H93" s="4"/>
    </row>
    <row r="94" spans="1:8" ht="12.75">
      <c r="A94" s="3">
        <v>240</v>
      </c>
      <c r="B94" s="1">
        <v>603</v>
      </c>
      <c r="C94" s="1">
        <v>405</v>
      </c>
      <c r="D94" s="2">
        <f t="shared" si="4"/>
        <v>12.206555615733702</v>
      </c>
      <c r="E94" s="23">
        <f>SUM(D$4:D94)*1000/195</f>
        <v>11593.59097586056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>
        <v>240</v>
      </c>
      <c r="B95" s="1">
        <v>616</v>
      </c>
      <c r="C95" s="1">
        <v>429</v>
      </c>
      <c r="D95" s="2">
        <f t="shared" si="4"/>
        <v>27.294688127912362</v>
      </c>
      <c r="E95" s="23">
        <f>SUM(D$4:D95)*1000/195</f>
        <v>11733.563735490878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>
        <v>240</v>
      </c>
      <c r="B96" s="1">
        <v>633</v>
      </c>
      <c r="C96" s="1">
        <v>440</v>
      </c>
      <c r="D96" s="2">
        <f t="shared" si="4"/>
        <v>20.248456731316587</v>
      </c>
      <c r="E96" s="23">
        <f>SUM(D$4:D96)*1000/195</f>
        <v>11837.401975138655</v>
      </c>
      <c r="F96" s="5">
        <f t="shared" si="5"/>
        <v>0</v>
      </c>
      <c r="G96" s="16">
        <f t="shared" si="6"/>
        <v>2</v>
      </c>
      <c r="H96" s="4"/>
    </row>
    <row r="97" spans="1:8" ht="12.75">
      <c r="A97" s="3">
        <v>242</v>
      </c>
      <c r="B97" s="1">
        <v>641</v>
      </c>
      <c r="C97" s="1">
        <v>452</v>
      </c>
      <c r="D97" s="2">
        <f t="shared" si="4"/>
        <v>14.422205101855956</v>
      </c>
      <c r="E97" s="23">
        <f>SUM(D$4:D97)*1000/195</f>
        <v>11911.362001302019</v>
      </c>
      <c r="F97" s="5">
        <f t="shared" si="5"/>
        <v>2</v>
      </c>
      <c r="G97" s="16">
        <f t="shared" si="6"/>
        <v>0</v>
      </c>
      <c r="H97" s="4"/>
    </row>
    <row r="98" spans="1:8" ht="12.75">
      <c r="A98" s="3">
        <v>240</v>
      </c>
      <c r="B98" s="1">
        <v>653</v>
      </c>
      <c r="C98" s="1">
        <v>454</v>
      </c>
      <c r="D98" s="2">
        <f t="shared" si="4"/>
        <v>12.165525060596439</v>
      </c>
      <c r="E98" s="23">
        <f>SUM(D$4:D98)*1000/195</f>
        <v>11973.749309305078</v>
      </c>
      <c r="F98" s="5">
        <v>0</v>
      </c>
      <c r="G98" s="16">
        <f t="shared" si="6"/>
        <v>0</v>
      </c>
      <c r="H98" s="4"/>
    </row>
    <row r="99" spans="1:8" ht="12.75">
      <c r="A99" s="3">
        <v>235</v>
      </c>
      <c r="B99" s="1">
        <v>669</v>
      </c>
      <c r="C99" s="1">
        <v>454</v>
      </c>
      <c r="D99" s="2">
        <f t="shared" si="4"/>
        <v>16</v>
      </c>
      <c r="E99" s="23">
        <f>SUM(D$4:D99)*1000/195</f>
        <v>12055.80059135636</v>
      </c>
      <c r="F99" s="5">
        <f>IF(A99-A100&gt;0,A99-A100,0)</f>
        <v>2</v>
      </c>
      <c r="G99" s="16">
        <f>IF(A100-A99&gt;0,A100-A99,0)</f>
        <v>0</v>
      </c>
      <c r="H99" s="4"/>
    </row>
    <row r="100" spans="1:8" ht="12.75">
      <c r="A100" s="25">
        <v>233</v>
      </c>
      <c r="B100" s="26">
        <v>686</v>
      </c>
      <c r="C100" s="26">
        <v>453</v>
      </c>
      <c r="D100" s="2">
        <f t="shared" si="4"/>
        <v>17.029386365926403</v>
      </c>
      <c r="E100" s="23">
        <f>SUM(D$4:D100)*1000/195</f>
        <v>12143.13077784829</v>
      </c>
      <c r="F100" s="5">
        <f aca="true" t="shared" si="7" ref="F100:F126">IF(A100-A101&gt;0,A100-A101,0)</f>
        <v>0</v>
      </c>
      <c r="G100" s="16">
        <f aca="true" t="shared" si="8" ref="G100:G126">IF(A101-A100&gt;0,A101-A100,0)</f>
        <v>2</v>
      </c>
      <c r="H100" s="29"/>
    </row>
    <row r="101" spans="1:8" ht="12.75">
      <c r="A101" s="25">
        <v>235</v>
      </c>
      <c r="B101" s="26">
        <v>702</v>
      </c>
      <c r="C101" s="26">
        <v>452</v>
      </c>
      <c r="D101" s="2">
        <f t="shared" si="4"/>
        <v>16.0312195418814</v>
      </c>
      <c r="E101" s="23">
        <f>SUM(D$4:D101)*1000/195</f>
        <v>12225.342160114347</v>
      </c>
      <c r="F101" s="5">
        <f t="shared" si="7"/>
        <v>0</v>
      </c>
      <c r="G101" s="16">
        <f t="shared" si="8"/>
        <v>7</v>
      </c>
      <c r="H101" s="29"/>
    </row>
    <row r="102" spans="1:8" ht="12.75">
      <c r="A102" s="25">
        <v>242</v>
      </c>
      <c r="B102" s="26">
        <v>723</v>
      </c>
      <c r="C102" s="26">
        <v>451</v>
      </c>
      <c r="D102" s="2">
        <f t="shared" si="4"/>
        <v>21.02379604162864</v>
      </c>
      <c r="E102" s="23">
        <f>SUM(D$4:D102)*1000/195</f>
        <v>12333.156498789367</v>
      </c>
      <c r="F102" s="5">
        <f t="shared" si="7"/>
        <v>2</v>
      </c>
      <c r="G102" s="16">
        <f t="shared" si="8"/>
        <v>0</v>
      </c>
      <c r="H102" s="29"/>
    </row>
    <row r="103" spans="1:8" ht="12.75">
      <c r="A103" s="25">
        <v>240</v>
      </c>
      <c r="B103" s="26">
        <v>742</v>
      </c>
      <c r="C103" s="26">
        <v>452</v>
      </c>
      <c r="D103" s="2">
        <f t="shared" si="4"/>
        <v>19.026297590440446</v>
      </c>
      <c r="E103" s="23">
        <f>SUM(D$4:D103)*1000/195</f>
        <v>12430.727255663422</v>
      </c>
      <c r="F103" s="5">
        <f t="shared" si="7"/>
        <v>2</v>
      </c>
      <c r="G103" s="16">
        <f t="shared" si="8"/>
        <v>0</v>
      </c>
      <c r="H103" s="29"/>
    </row>
    <row r="104" spans="1:8" ht="12.75">
      <c r="A104" s="25">
        <v>238</v>
      </c>
      <c r="B104" s="26">
        <v>753</v>
      </c>
      <c r="C104" s="26">
        <v>446</v>
      </c>
      <c r="D104" s="2">
        <f t="shared" si="4"/>
        <v>12.529964086141668</v>
      </c>
      <c r="E104" s="23">
        <f>SUM(D$4:D104)*1000/195</f>
        <v>12494.983481746198</v>
      </c>
      <c r="F104" s="5">
        <f t="shared" si="7"/>
        <v>3</v>
      </c>
      <c r="G104" s="16">
        <f t="shared" si="8"/>
        <v>0</v>
      </c>
      <c r="H104" s="29"/>
    </row>
    <row r="105" spans="1:8" ht="12.75">
      <c r="A105" s="25">
        <v>235</v>
      </c>
      <c r="B105" s="26">
        <v>817</v>
      </c>
      <c r="C105" s="26">
        <v>459</v>
      </c>
      <c r="D105" s="2">
        <f t="shared" si="4"/>
        <v>65.30696746902278</v>
      </c>
      <c r="E105" s="23">
        <f>SUM(D$4:D105)*1000/195</f>
        <v>12829.891007228367</v>
      </c>
      <c r="F105" s="5">
        <f t="shared" si="7"/>
        <v>5</v>
      </c>
      <c r="G105" s="16">
        <f t="shared" si="8"/>
        <v>0</v>
      </c>
      <c r="H105" s="29"/>
    </row>
    <row r="106" spans="1:8" ht="12.75">
      <c r="A106" s="25">
        <v>230</v>
      </c>
      <c r="B106" s="26">
        <v>849</v>
      </c>
      <c r="C106" s="26">
        <v>464</v>
      </c>
      <c r="D106" s="2">
        <f t="shared" si="4"/>
        <v>32.38826948140329</v>
      </c>
      <c r="E106" s="23">
        <f>SUM(D$4:D106)*1000/195</f>
        <v>12995.984696876589</v>
      </c>
      <c r="F106" s="5">
        <f t="shared" si="7"/>
        <v>0</v>
      </c>
      <c r="G106" s="16">
        <f t="shared" si="8"/>
        <v>0</v>
      </c>
      <c r="H106" s="29"/>
    </row>
    <row r="107" spans="1:8" ht="12.75">
      <c r="A107" s="25">
        <v>230</v>
      </c>
      <c r="B107" s="26">
        <v>880</v>
      </c>
      <c r="C107" s="26">
        <v>474</v>
      </c>
      <c r="D107" s="2">
        <f t="shared" si="4"/>
        <v>32.57299494980466</v>
      </c>
      <c r="E107" s="23">
        <f>SUM(D$4:D107)*1000/195</f>
        <v>13163.025696619176</v>
      </c>
      <c r="F107" s="5">
        <f t="shared" si="7"/>
        <v>0</v>
      </c>
      <c r="G107" s="16">
        <f t="shared" si="8"/>
        <v>0</v>
      </c>
      <c r="H107" s="29"/>
    </row>
    <row r="108" spans="1:8" ht="12.75">
      <c r="A108" s="25">
        <v>230</v>
      </c>
      <c r="B108" s="26">
        <v>880</v>
      </c>
      <c r="C108" s="26">
        <v>493</v>
      </c>
      <c r="D108" s="2">
        <f t="shared" si="4"/>
        <v>19</v>
      </c>
      <c r="E108" s="23">
        <f>SUM(D$4:D108)*1000/195</f>
        <v>13260.461594055072</v>
      </c>
      <c r="F108" s="5">
        <f t="shared" si="7"/>
        <v>0</v>
      </c>
      <c r="G108" s="16">
        <f t="shared" si="8"/>
        <v>5</v>
      </c>
      <c r="H108" s="29"/>
    </row>
    <row r="109" spans="1:8" ht="12.75">
      <c r="A109" s="25">
        <v>235</v>
      </c>
      <c r="B109" s="26">
        <v>893</v>
      </c>
      <c r="C109" s="26">
        <v>493</v>
      </c>
      <c r="D109" s="2">
        <f t="shared" si="4"/>
        <v>13</v>
      </c>
      <c r="E109" s="23">
        <f>SUM(D$4:D109)*1000/195</f>
        <v>13327.12826072174</v>
      </c>
      <c r="F109" s="5">
        <f t="shared" si="7"/>
        <v>0</v>
      </c>
      <c r="G109" s="16">
        <f t="shared" si="8"/>
        <v>0</v>
      </c>
      <c r="H109" s="29"/>
    </row>
    <row r="110" spans="1:8" ht="12.75">
      <c r="A110" s="25">
        <v>235</v>
      </c>
      <c r="B110" s="26">
        <v>888</v>
      </c>
      <c r="C110" s="26">
        <v>525</v>
      </c>
      <c r="D110" s="2">
        <f t="shared" si="4"/>
        <v>32.38826948140329</v>
      </c>
      <c r="E110" s="23">
        <f>SUM(D$4:D110)*1000/195</f>
        <v>13493.221950369963</v>
      </c>
      <c r="F110" s="5">
        <f t="shared" si="7"/>
        <v>5</v>
      </c>
      <c r="G110" s="16">
        <f t="shared" si="8"/>
        <v>0</v>
      </c>
      <c r="H110" s="29"/>
    </row>
    <row r="111" spans="1:8" ht="12.75">
      <c r="A111" s="25">
        <v>230</v>
      </c>
      <c r="B111" s="26">
        <v>879</v>
      </c>
      <c r="C111" s="26">
        <v>546</v>
      </c>
      <c r="D111" s="2">
        <f t="shared" si="4"/>
        <v>22.847319317591726</v>
      </c>
      <c r="E111" s="23">
        <f>SUM(D$4:D111)*1000/195</f>
        <v>13610.387690460178</v>
      </c>
      <c r="F111" s="5">
        <f t="shared" si="7"/>
        <v>5</v>
      </c>
      <c r="G111" s="16">
        <f t="shared" si="8"/>
        <v>0</v>
      </c>
      <c r="H111" s="29"/>
    </row>
    <row r="112" spans="1:8" ht="12.75">
      <c r="A112" s="25">
        <v>225</v>
      </c>
      <c r="B112" s="26">
        <v>865</v>
      </c>
      <c r="C112" s="26">
        <v>560</v>
      </c>
      <c r="D112" s="2">
        <f t="shared" si="4"/>
        <v>19.79898987322333</v>
      </c>
      <c r="E112" s="23">
        <f>SUM(D$4:D112)*1000/195</f>
        <v>13711.920971861324</v>
      </c>
      <c r="F112" s="5">
        <f t="shared" si="7"/>
        <v>5</v>
      </c>
      <c r="G112" s="16">
        <f t="shared" si="8"/>
        <v>0</v>
      </c>
      <c r="H112" s="29"/>
    </row>
    <row r="113" spans="1:8" ht="12.75">
      <c r="A113" s="25">
        <v>220</v>
      </c>
      <c r="B113" s="26">
        <v>855</v>
      </c>
      <c r="C113" s="26">
        <v>567</v>
      </c>
      <c r="D113" s="2">
        <f t="shared" si="4"/>
        <v>12.206555615733702</v>
      </c>
      <c r="E113" s="23">
        <f>SUM(D$4:D113)*1000/195</f>
        <v>13774.51869296765</v>
      </c>
      <c r="F113" s="5">
        <f t="shared" si="7"/>
        <v>2</v>
      </c>
      <c r="G113" s="16">
        <f t="shared" si="8"/>
        <v>0</v>
      </c>
      <c r="H113" s="29"/>
    </row>
    <row r="114" spans="1:8" ht="12.75">
      <c r="A114" s="25">
        <v>218</v>
      </c>
      <c r="B114" s="26">
        <v>841</v>
      </c>
      <c r="C114" s="26">
        <v>573</v>
      </c>
      <c r="D114" s="2">
        <f t="shared" si="4"/>
        <v>15.231546211727817</v>
      </c>
      <c r="E114" s="23">
        <f>SUM(D$4:D114)*1000/195</f>
        <v>13852.629186361122</v>
      </c>
      <c r="F114" s="5">
        <f t="shared" si="7"/>
        <v>0</v>
      </c>
      <c r="G114" s="16">
        <f t="shared" si="8"/>
        <v>5</v>
      </c>
      <c r="H114" s="29"/>
    </row>
    <row r="115" spans="1:8" ht="12.75">
      <c r="A115" s="25">
        <v>223</v>
      </c>
      <c r="B115" s="26">
        <v>810</v>
      </c>
      <c r="C115" s="26">
        <v>588</v>
      </c>
      <c r="D115" s="2">
        <f t="shared" si="4"/>
        <v>34.438350715445125</v>
      </c>
      <c r="E115" s="23">
        <f>SUM(D$4:D115)*1000/195</f>
        <v>14029.236113106997</v>
      </c>
      <c r="F115" s="5">
        <f t="shared" si="7"/>
        <v>7</v>
      </c>
      <c r="G115" s="16">
        <f t="shared" si="8"/>
        <v>0</v>
      </c>
      <c r="H115" s="29"/>
    </row>
    <row r="116" spans="1:8" ht="12.75">
      <c r="A116" s="25">
        <v>216</v>
      </c>
      <c r="B116" s="26">
        <v>775</v>
      </c>
      <c r="C116" s="26">
        <v>609</v>
      </c>
      <c r="D116" s="2">
        <f t="shared" si="4"/>
        <v>40.8166632639171</v>
      </c>
      <c r="E116" s="23">
        <f>SUM(D$4:D116)*1000/195</f>
        <v>14238.55233497324</v>
      </c>
      <c r="F116" s="5">
        <f t="shared" si="7"/>
        <v>0</v>
      </c>
      <c r="G116" s="16">
        <f t="shared" si="8"/>
        <v>4</v>
      </c>
      <c r="H116" s="29"/>
    </row>
    <row r="117" spans="1:8" ht="12.75">
      <c r="A117" s="25">
        <v>220</v>
      </c>
      <c r="B117" s="26">
        <v>753</v>
      </c>
      <c r="C117" s="26">
        <v>630</v>
      </c>
      <c r="D117" s="2">
        <f t="shared" si="4"/>
        <v>30.4138126514911</v>
      </c>
      <c r="E117" s="23">
        <f>SUM(D$4:D117)*1000/195</f>
        <v>14394.520604980888</v>
      </c>
      <c r="F117" s="5">
        <f t="shared" si="7"/>
        <v>0</v>
      </c>
      <c r="G117" s="16">
        <f t="shared" si="8"/>
        <v>3</v>
      </c>
      <c r="H117" s="29"/>
    </row>
    <row r="118" spans="1:8" ht="12.75">
      <c r="A118" s="25">
        <v>223</v>
      </c>
      <c r="B118" s="26">
        <v>743</v>
      </c>
      <c r="C118" s="26">
        <v>647</v>
      </c>
      <c r="D118" s="2">
        <f aca="true" t="shared" si="9" ref="D118:D126">SQRT((B118-B117)*(B118-B117)+(C118-C117)*(C118-C117))</f>
        <v>19.72308292331602</v>
      </c>
      <c r="E118" s="23">
        <f>SUM(D$4:D118)*1000/195</f>
        <v>14495.66461997225</v>
      </c>
      <c r="F118" s="5">
        <f t="shared" si="7"/>
        <v>0</v>
      </c>
      <c r="G118" s="16">
        <f t="shared" si="8"/>
        <v>0</v>
      </c>
      <c r="H118" s="29"/>
    </row>
    <row r="119" spans="1:8" ht="12.75">
      <c r="A119" s="25">
        <v>223</v>
      </c>
      <c r="B119" s="26">
        <v>742</v>
      </c>
      <c r="C119" s="26">
        <v>664</v>
      </c>
      <c r="D119" s="2">
        <f t="shared" si="9"/>
        <v>17.029386365926403</v>
      </c>
      <c r="E119" s="23">
        <f>SUM(D$4:D119)*1000/195</f>
        <v>14582.99480646418</v>
      </c>
      <c r="F119" s="5">
        <f t="shared" si="7"/>
        <v>3</v>
      </c>
      <c r="G119" s="16">
        <f t="shared" si="8"/>
        <v>0</v>
      </c>
      <c r="H119" s="29"/>
    </row>
    <row r="120" spans="1:8" ht="12.75">
      <c r="A120" s="25">
        <v>220</v>
      </c>
      <c r="B120" s="26">
        <v>717</v>
      </c>
      <c r="C120" s="26">
        <v>688</v>
      </c>
      <c r="D120" s="2">
        <f t="shared" si="9"/>
        <v>34.655446902326915</v>
      </c>
      <c r="E120" s="23">
        <f>SUM(D$4:D120)*1000/195</f>
        <v>14760.715046988931</v>
      </c>
      <c r="F120" s="5">
        <f t="shared" si="7"/>
        <v>2</v>
      </c>
      <c r="G120" s="16">
        <f t="shared" si="8"/>
        <v>0</v>
      </c>
      <c r="H120" s="29"/>
    </row>
    <row r="121" spans="1:8" ht="12.75">
      <c r="A121" s="25">
        <v>218</v>
      </c>
      <c r="B121" s="26">
        <v>681</v>
      </c>
      <c r="C121" s="26">
        <v>721</v>
      </c>
      <c r="D121" s="2">
        <f t="shared" si="9"/>
        <v>48.83646178829912</v>
      </c>
      <c r="E121" s="23">
        <f>SUM(D$4:D121)*1000/195</f>
        <v>15011.15844077508</v>
      </c>
      <c r="F121" s="5">
        <f t="shared" si="7"/>
        <v>1</v>
      </c>
      <c r="G121" s="16">
        <f t="shared" si="8"/>
        <v>0</v>
      </c>
      <c r="H121" s="29"/>
    </row>
    <row r="122" spans="1:8" ht="12.75">
      <c r="A122" s="25">
        <v>217</v>
      </c>
      <c r="B122" s="26">
        <v>667</v>
      </c>
      <c r="C122" s="26">
        <v>751</v>
      </c>
      <c r="D122" s="2">
        <f t="shared" si="9"/>
        <v>33.1058907144937</v>
      </c>
      <c r="E122" s="23">
        <f>SUM(D$4:D122)*1000/195</f>
        <v>15180.932239310947</v>
      </c>
      <c r="F122" s="5">
        <f t="shared" si="7"/>
        <v>2</v>
      </c>
      <c r="G122" s="16">
        <f t="shared" si="8"/>
        <v>0</v>
      </c>
      <c r="H122" s="29"/>
    </row>
    <row r="123" spans="1:8" ht="12.75">
      <c r="A123" s="25">
        <v>215</v>
      </c>
      <c r="B123" s="26">
        <v>649</v>
      </c>
      <c r="C123" s="26">
        <v>779</v>
      </c>
      <c r="D123" s="2">
        <f t="shared" si="9"/>
        <v>33.28663395418648</v>
      </c>
      <c r="E123" s="23">
        <f>SUM(D$4:D123)*1000/195</f>
        <v>15351.632926255494</v>
      </c>
      <c r="F123" s="5">
        <f t="shared" si="7"/>
        <v>5</v>
      </c>
      <c r="G123" s="16">
        <f t="shared" si="8"/>
        <v>0</v>
      </c>
      <c r="H123" s="29"/>
    </row>
    <row r="124" spans="1:8" ht="12.75">
      <c r="A124" s="25">
        <v>210</v>
      </c>
      <c r="B124" s="26">
        <v>622</v>
      </c>
      <c r="C124" s="26">
        <v>824</v>
      </c>
      <c r="D124" s="2">
        <f t="shared" si="9"/>
        <v>52.478567053607705</v>
      </c>
      <c r="E124" s="23">
        <f>SUM(D$4:D124)*1000/195</f>
        <v>15620.753782940661</v>
      </c>
      <c r="F124" s="5">
        <f t="shared" si="7"/>
        <v>5</v>
      </c>
      <c r="G124" s="16">
        <f t="shared" si="8"/>
        <v>0</v>
      </c>
      <c r="H124" s="29"/>
    </row>
    <row r="125" spans="1:8" ht="12.75">
      <c r="A125" s="25">
        <v>205</v>
      </c>
      <c r="B125" s="26">
        <v>605</v>
      </c>
      <c r="C125" s="26">
        <v>857</v>
      </c>
      <c r="D125" s="2">
        <f t="shared" si="9"/>
        <v>37.12142238654117</v>
      </c>
      <c r="E125" s="23">
        <f>SUM(D$4:D125)*1000/195</f>
        <v>15811.120051589589</v>
      </c>
      <c r="F125" s="5">
        <f t="shared" si="7"/>
        <v>4</v>
      </c>
      <c r="G125" s="16">
        <f t="shared" si="8"/>
        <v>0</v>
      </c>
      <c r="H125" s="29"/>
    </row>
    <row r="126" spans="1:8" ht="12.75">
      <c r="A126" s="25">
        <v>201</v>
      </c>
      <c r="B126" s="26">
        <v>589</v>
      </c>
      <c r="C126" s="26">
        <v>884</v>
      </c>
      <c r="D126" s="2">
        <f t="shared" si="9"/>
        <v>31.38470965295043</v>
      </c>
      <c r="E126" s="23">
        <f>SUM(D$4:D126)*1000/195</f>
        <v>15972.067280579078</v>
      </c>
      <c r="F126" s="5">
        <f t="shared" si="7"/>
        <v>3</v>
      </c>
      <c r="G126" s="16">
        <f t="shared" si="8"/>
        <v>0</v>
      </c>
      <c r="H126" s="29"/>
    </row>
    <row r="127" spans="1:8" ht="12.75">
      <c r="A127" s="25">
        <v>198</v>
      </c>
      <c r="B127" s="26">
        <v>563</v>
      </c>
      <c r="C127" s="26">
        <v>893</v>
      </c>
      <c r="D127" s="2">
        <f aca="true" t="shared" si="10" ref="D127:D152">SQRT((B127-B126)*(B127-B126)+(C127-C126)*(C127-C126))</f>
        <v>27.51363298439521</v>
      </c>
      <c r="E127" s="23">
        <f>SUM(D$4:D127)*1000/195</f>
        <v>16113.162834345208</v>
      </c>
      <c r="F127" s="5">
        <f aca="true" t="shared" si="11" ref="F127:F151">IF(A127-A128&gt;0,A127-A128,0)</f>
        <v>1</v>
      </c>
      <c r="G127" s="16">
        <f aca="true" t="shared" si="12" ref="G127:G152">IF(A128-A127&gt;0,A128-A127,0)</f>
        <v>0</v>
      </c>
      <c r="H127" s="29"/>
    </row>
    <row r="128" spans="1:8" ht="12.75">
      <c r="A128" s="25">
        <v>197</v>
      </c>
      <c r="B128" s="26">
        <v>527</v>
      </c>
      <c r="C128" s="26">
        <v>933</v>
      </c>
      <c r="D128" s="2">
        <f t="shared" si="10"/>
        <v>53.81449618829484</v>
      </c>
      <c r="E128" s="23">
        <f>SUM(D$4:D128)*1000/195</f>
        <v>16389.134609669796</v>
      </c>
      <c r="F128" s="5">
        <f t="shared" si="11"/>
        <v>2</v>
      </c>
      <c r="G128" s="16">
        <f t="shared" si="12"/>
        <v>0</v>
      </c>
      <c r="H128" s="29"/>
    </row>
    <row r="129" spans="1:8" ht="12.75">
      <c r="A129" s="25">
        <v>195</v>
      </c>
      <c r="B129" s="26">
        <v>498</v>
      </c>
      <c r="C129" s="26">
        <v>961</v>
      </c>
      <c r="D129" s="2">
        <f t="shared" si="10"/>
        <v>40.311288741492746</v>
      </c>
      <c r="E129" s="23">
        <f>SUM(D$4:D129)*1000/195</f>
        <v>16595.85916731848</v>
      </c>
      <c r="F129" s="5">
        <f t="shared" si="11"/>
        <v>1</v>
      </c>
      <c r="G129" s="16">
        <f t="shared" si="12"/>
        <v>0</v>
      </c>
      <c r="H129" s="29"/>
    </row>
    <row r="130" spans="1:9" ht="12.75">
      <c r="A130" s="25">
        <v>194</v>
      </c>
      <c r="B130" s="26">
        <v>461</v>
      </c>
      <c r="C130" s="26">
        <v>997</v>
      </c>
      <c r="D130" s="2">
        <f t="shared" si="10"/>
        <v>51.62363799656123</v>
      </c>
      <c r="E130" s="23">
        <f>SUM(D$4:D130)*1000/195</f>
        <v>16860.59577242905</v>
      </c>
      <c r="F130" s="5">
        <f t="shared" si="11"/>
        <v>1</v>
      </c>
      <c r="G130" s="16">
        <f t="shared" si="12"/>
        <v>0</v>
      </c>
      <c r="H130" s="29" t="s">
        <v>13</v>
      </c>
      <c r="I130">
        <f>SUM(G80:G130)</f>
        <v>69</v>
      </c>
    </row>
    <row r="131" spans="1:8" ht="12.75">
      <c r="A131" s="25">
        <v>193</v>
      </c>
      <c r="B131" s="26">
        <v>475</v>
      </c>
      <c r="C131" s="26">
        <v>1031</v>
      </c>
      <c r="D131" s="2">
        <f t="shared" si="10"/>
        <v>36.76955262170047</v>
      </c>
      <c r="E131" s="23">
        <f>SUM(D$4:D131)*1000/195</f>
        <v>17049.15758074546</v>
      </c>
      <c r="F131" s="5">
        <f t="shared" si="11"/>
        <v>1</v>
      </c>
      <c r="G131" s="16">
        <f t="shared" si="12"/>
        <v>0</v>
      </c>
      <c r="H131" s="29"/>
    </row>
    <row r="132" spans="1:8" ht="12.75">
      <c r="A132" s="25">
        <v>192</v>
      </c>
      <c r="B132" s="26">
        <v>453</v>
      </c>
      <c r="C132" s="26">
        <v>1046</v>
      </c>
      <c r="D132" s="2">
        <f t="shared" si="10"/>
        <v>26.627053911388696</v>
      </c>
      <c r="E132" s="23">
        <f>SUM(D$4:D132)*1000/195</f>
        <v>17185.70657516284</v>
      </c>
      <c r="F132" s="5">
        <f t="shared" si="11"/>
        <v>0</v>
      </c>
      <c r="G132" s="16">
        <f t="shared" si="12"/>
        <v>1</v>
      </c>
      <c r="H132" s="29"/>
    </row>
    <row r="133" spans="1:8" ht="12.75">
      <c r="A133" s="25">
        <v>193</v>
      </c>
      <c r="B133" s="26">
        <v>438</v>
      </c>
      <c r="C133" s="26">
        <v>1080</v>
      </c>
      <c r="D133" s="2">
        <f t="shared" si="10"/>
        <v>37.16180835212409</v>
      </c>
      <c r="E133" s="23">
        <f>SUM(D$4:D133)*1000/195</f>
        <v>17376.27995132758</v>
      </c>
      <c r="F133" s="5">
        <f t="shared" si="11"/>
        <v>0</v>
      </c>
      <c r="G133" s="16">
        <f t="shared" si="12"/>
        <v>1</v>
      </c>
      <c r="H133" s="29"/>
    </row>
    <row r="134" spans="1:8" ht="12.75">
      <c r="A134" s="25">
        <v>194</v>
      </c>
      <c r="B134" s="26">
        <v>385</v>
      </c>
      <c r="C134" s="26">
        <v>1117</v>
      </c>
      <c r="D134" s="2">
        <f t="shared" si="10"/>
        <v>64.63745044476924</v>
      </c>
      <c r="E134" s="23">
        <f>SUM(D$4:D134)*1000/195</f>
        <v>17707.754056172547</v>
      </c>
      <c r="F134" s="5">
        <f t="shared" si="11"/>
        <v>0</v>
      </c>
      <c r="G134" s="16">
        <f t="shared" si="12"/>
        <v>1</v>
      </c>
      <c r="H134" s="29"/>
    </row>
    <row r="135" spans="1:8" ht="12.75">
      <c r="A135" s="25">
        <v>195</v>
      </c>
      <c r="B135" s="26">
        <v>308</v>
      </c>
      <c r="C135" s="26">
        <v>1158</v>
      </c>
      <c r="D135" s="2">
        <f t="shared" si="10"/>
        <v>87.23531395025755</v>
      </c>
      <c r="E135" s="23">
        <f>SUM(D$4:D135)*1000/195</f>
        <v>18155.114640532844</v>
      </c>
      <c r="F135" s="5">
        <f t="shared" si="11"/>
        <v>2</v>
      </c>
      <c r="G135" s="16">
        <f t="shared" si="12"/>
        <v>0</v>
      </c>
      <c r="H135" s="29"/>
    </row>
    <row r="136" spans="1:8" ht="12.75">
      <c r="A136" s="25">
        <v>193</v>
      </c>
      <c r="B136" s="26">
        <v>238</v>
      </c>
      <c r="C136" s="26">
        <v>1199</v>
      </c>
      <c r="D136" s="2">
        <f t="shared" si="10"/>
        <v>81.12336284942828</v>
      </c>
      <c r="E136" s="23">
        <f>SUM(D$4:D136)*1000/195</f>
        <v>18571.13188591453</v>
      </c>
      <c r="F136" s="5">
        <f t="shared" si="11"/>
        <v>0</v>
      </c>
      <c r="G136" s="16">
        <f t="shared" si="12"/>
        <v>0</v>
      </c>
      <c r="H136" s="29"/>
    </row>
    <row r="137" spans="1:8" ht="12.75">
      <c r="A137" s="25">
        <v>193</v>
      </c>
      <c r="B137" s="26">
        <v>134</v>
      </c>
      <c r="C137" s="26">
        <v>1264</v>
      </c>
      <c r="D137" s="2">
        <f t="shared" si="10"/>
        <v>122.64175471673585</v>
      </c>
      <c r="E137" s="23">
        <f>SUM(D$4:D137)*1000/195</f>
        <v>19200.063961384967</v>
      </c>
      <c r="F137" s="5">
        <f t="shared" si="11"/>
        <v>0</v>
      </c>
      <c r="G137" s="16">
        <f t="shared" si="12"/>
        <v>2</v>
      </c>
      <c r="H137" s="29"/>
    </row>
    <row r="138" spans="1:9" ht="12.75">
      <c r="A138" s="25">
        <v>195</v>
      </c>
      <c r="B138" s="26">
        <v>82</v>
      </c>
      <c r="C138" s="26">
        <v>1323</v>
      </c>
      <c r="D138" s="2">
        <f t="shared" si="10"/>
        <v>78.64477096412705</v>
      </c>
      <c r="E138" s="23">
        <f>SUM(D$4:D138)*1000/195</f>
        <v>19603.37047914972</v>
      </c>
      <c r="F138" s="5">
        <f t="shared" si="11"/>
        <v>0</v>
      </c>
      <c r="G138" s="16">
        <f t="shared" si="12"/>
        <v>0</v>
      </c>
      <c r="H138" s="29" t="s">
        <v>14</v>
      </c>
      <c r="I138">
        <f>SUM(G131:G138)</f>
        <v>5</v>
      </c>
    </row>
    <row r="139" spans="1:8" ht="12.75">
      <c r="A139" s="25">
        <v>195</v>
      </c>
      <c r="B139" s="26">
        <v>997</v>
      </c>
      <c r="C139" s="26">
        <v>947</v>
      </c>
      <c r="D139" s="2">
        <v>0</v>
      </c>
      <c r="E139" s="23">
        <f>SUM(D$4:D139)*1000/195</f>
        <v>19603.37047914972</v>
      </c>
      <c r="F139" s="5">
        <f t="shared" si="11"/>
        <v>0</v>
      </c>
      <c r="G139" s="16">
        <f t="shared" si="12"/>
        <v>5</v>
      </c>
      <c r="H139" s="29"/>
    </row>
    <row r="140" spans="1:8" ht="12.75">
      <c r="A140" s="25">
        <v>200</v>
      </c>
      <c r="B140" s="26">
        <v>966</v>
      </c>
      <c r="C140" s="26">
        <v>969</v>
      </c>
      <c r="D140" s="2">
        <f t="shared" si="10"/>
        <v>38.01315561749642</v>
      </c>
      <c r="E140" s="23">
        <f>SUM(D$4:D140)*1000/195</f>
        <v>19798.309738726628</v>
      </c>
      <c r="F140" s="5">
        <f t="shared" si="11"/>
        <v>0</v>
      </c>
      <c r="G140" s="16">
        <f t="shared" si="12"/>
        <v>5</v>
      </c>
      <c r="H140" s="29"/>
    </row>
    <row r="141" spans="1:8" ht="12.75">
      <c r="A141" s="25">
        <v>205</v>
      </c>
      <c r="B141" s="26">
        <v>947</v>
      </c>
      <c r="C141" s="26">
        <v>985</v>
      </c>
      <c r="D141" s="2">
        <f t="shared" si="10"/>
        <v>24.839484696748443</v>
      </c>
      <c r="E141" s="23">
        <f>SUM(D$4:D141)*1000/195</f>
        <v>19925.691711530464</v>
      </c>
      <c r="F141" s="5">
        <f t="shared" si="11"/>
        <v>0</v>
      </c>
      <c r="G141" s="16">
        <f t="shared" si="12"/>
        <v>5</v>
      </c>
      <c r="H141" s="29"/>
    </row>
    <row r="142" spans="1:8" ht="12.75">
      <c r="A142" s="25">
        <v>210</v>
      </c>
      <c r="B142" s="26">
        <v>925</v>
      </c>
      <c r="C142" s="26">
        <v>991</v>
      </c>
      <c r="D142" s="2">
        <f t="shared" si="10"/>
        <v>22.80350850198276</v>
      </c>
      <c r="E142" s="23">
        <f>SUM(D$4:D142)*1000/195</f>
        <v>20042.6327807714</v>
      </c>
      <c r="F142" s="5">
        <f t="shared" si="11"/>
        <v>0</v>
      </c>
      <c r="G142" s="16">
        <f t="shared" si="12"/>
        <v>3</v>
      </c>
      <c r="H142" s="29"/>
    </row>
    <row r="143" spans="1:8" ht="12.75">
      <c r="A143" s="25">
        <v>213</v>
      </c>
      <c r="B143" s="26">
        <v>912</v>
      </c>
      <c r="C143" s="26">
        <v>996</v>
      </c>
      <c r="D143" s="2">
        <f t="shared" si="10"/>
        <v>13.92838827718412</v>
      </c>
      <c r="E143" s="23">
        <f>SUM(D$4:D143)*1000/195</f>
        <v>20114.06041296209</v>
      </c>
      <c r="F143" s="5">
        <f t="shared" si="11"/>
        <v>0</v>
      </c>
      <c r="G143" s="16">
        <f t="shared" si="12"/>
        <v>4</v>
      </c>
      <c r="H143" s="29"/>
    </row>
    <row r="144" spans="1:8" ht="12.75">
      <c r="A144" s="25">
        <v>217</v>
      </c>
      <c r="B144" s="26">
        <v>891</v>
      </c>
      <c r="C144" s="26">
        <v>969</v>
      </c>
      <c r="D144" s="2">
        <f t="shared" si="10"/>
        <v>34.20526275297414</v>
      </c>
      <c r="E144" s="23">
        <f>SUM(D$4:D144)*1000/195</f>
        <v>20289.472016823496</v>
      </c>
      <c r="F144" s="5">
        <f t="shared" si="11"/>
        <v>5</v>
      </c>
      <c r="G144" s="16">
        <f t="shared" si="12"/>
        <v>0</v>
      </c>
      <c r="H144" s="29"/>
    </row>
    <row r="145" spans="1:8" ht="12.75">
      <c r="A145" s="25">
        <v>212</v>
      </c>
      <c r="B145" s="26">
        <v>887</v>
      </c>
      <c r="C145" s="26">
        <v>924</v>
      </c>
      <c r="D145" s="2">
        <f t="shared" si="10"/>
        <v>45.17742799230607</v>
      </c>
      <c r="E145" s="23">
        <f>SUM(D$4:D145)*1000/195</f>
        <v>20521.15113473276</v>
      </c>
      <c r="F145" s="5">
        <f t="shared" si="11"/>
        <v>7</v>
      </c>
      <c r="G145" s="16">
        <f t="shared" si="12"/>
        <v>0</v>
      </c>
      <c r="H145" s="29"/>
    </row>
    <row r="146" spans="1:8" ht="12.75">
      <c r="A146" s="25">
        <v>205</v>
      </c>
      <c r="B146" s="26">
        <v>857</v>
      </c>
      <c r="C146" s="26">
        <v>909</v>
      </c>
      <c r="D146" s="2">
        <f t="shared" si="10"/>
        <v>33.54101966249684</v>
      </c>
      <c r="E146" s="23">
        <f>SUM(D$4:D146)*1000/195</f>
        <v>20693.156363771202</v>
      </c>
      <c r="F146" s="5">
        <f t="shared" si="11"/>
        <v>0</v>
      </c>
      <c r="G146" s="16">
        <f t="shared" si="12"/>
        <v>0</v>
      </c>
      <c r="H146" s="29"/>
    </row>
    <row r="147" spans="1:8" ht="12.75">
      <c r="A147" s="25">
        <v>205</v>
      </c>
      <c r="B147" s="26">
        <v>841</v>
      </c>
      <c r="C147" s="26">
        <v>892</v>
      </c>
      <c r="D147" s="2">
        <f t="shared" si="10"/>
        <v>23.345235059857504</v>
      </c>
      <c r="E147" s="23">
        <f>SUM(D$4:D147)*1000/195</f>
        <v>20812.87551792432</v>
      </c>
      <c r="F147" s="5">
        <f t="shared" si="11"/>
        <v>0</v>
      </c>
      <c r="G147" s="16">
        <f t="shared" si="12"/>
        <v>10</v>
      </c>
      <c r="H147" s="29"/>
    </row>
    <row r="148" spans="1:8" ht="12.75">
      <c r="A148" s="25">
        <v>215</v>
      </c>
      <c r="B148" s="26">
        <v>804</v>
      </c>
      <c r="C148" s="26">
        <v>880</v>
      </c>
      <c r="D148" s="2">
        <f t="shared" si="10"/>
        <v>38.897300677553446</v>
      </c>
      <c r="E148" s="23">
        <f>SUM(D$4:D148)*1000/195</f>
        <v>21012.348854732285</v>
      </c>
      <c r="F148" s="5">
        <f t="shared" si="11"/>
        <v>0</v>
      </c>
      <c r="G148" s="16">
        <f t="shared" si="12"/>
        <v>0</v>
      </c>
      <c r="H148" s="29"/>
    </row>
    <row r="149" spans="1:8" ht="12.75">
      <c r="A149" s="25">
        <v>215</v>
      </c>
      <c r="B149" s="26">
        <v>784</v>
      </c>
      <c r="C149" s="26">
        <v>866</v>
      </c>
      <c r="D149" s="2">
        <f t="shared" si="10"/>
        <v>24.413111231467404</v>
      </c>
      <c r="E149" s="23">
        <f>SUM(D$4:D149)*1000/195</f>
        <v>21137.54429694494</v>
      </c>
      <c r="F149" s="5">
        <f t="shared" si="11"/>
        <v>0</v>
      </c>
      <c r="G149" s="16">
        <f t="shared" si="12"/>
        <v>0</v>
      </c>
      <c r="H149" s="29"/>
    </row>
    <row r="150" spans="1:8" ht="12.75">
      <c r="A150" s="25">
        <v>215</v>
      </c>
      <c r="B150" s="26">
        <v>752</v>
      </c>
      <c r="C150" s="26">
        <v>834</v>
      </c>
      <c r="D150" s="2">
        <f t="shared" si="10"/>
        <v>45.254833995939045</v>
      </c>
      <c r="E150" s="23">
        <f>SUM(D$4:D150)*1000/195</f>
        <v>21369.620368718988</v>
      </c>
      <c r="F150" s="5">
        <f t="shared" si="11"/>
        <v>0</v>
      </c>
      <c r="G150" s="16">
        <f t="shared" si="12"/>
        <v>5</v>
      </c>
      <c r="H150" s="29"/>
    </row>
    <row r="151" spans="1:8" ht="12.75">
      <c r="A151" s="25">
        <v>220</v>
      </c>
      <c r="B151" s="26">
        <v>736</v>
      </c>
      <c r="C151" s="26">
        <v>828</v>
      </c>
      <c r="D151" s="2">
        <f t="shared" si="10"/>
        <v>17.08800749063506</v>
      </c>
      <c r="E151" s="23">
        <f>SUM(D$4:D151)*1000/195</f>
        <v>21457.251176363272</v>
      </c>
      <c r="F151" s="5">
        <f t="shared" si="11"/>
        <v>0</v>
      </c>
      <c r="G151" s="16">
        <f t="shared" si="12"/>
        <v>5</v>
      </c>
      <c r="H151" s="29"/>
    </row>
    <row r="152" spans="1:9" ht="12.75">
      <c r="A152" s="25">
        <v>225</v>
      </c>
      <c r="B152" s="26">
        <v>660</v>
      </c>
      <c r="C152" s="26">
        <v>782</v>
      </c>
      <c r="D152" s="2">
        <f t="shared" si="10"/>
        <v>88.83692925805124</v>
      </c>
      <c r="E152" s="23">
        <f>SUM(D$4:D152)*1000/195</f>
        <v>21912.8251725584</v>
      </c>
      <c r="F152" s="5">
        <v>0</v>
      </c>
      <c r="G152" s="16">
        <f t="shared" si="12"/>
        <v>0</v>
      </c>
      <c r="H152" s="29" t="s">
        <v>15</v>
      </c>
      <c r="I152">
        <f>SUM(G139:G152)</f>
        <v>42</v>
      </c>
    </row>
    <row r="153" spans="1:8" ht="12.75">
      <c r="A153" s="25"/>
      <c r="B153" s="26"/>
      <c r="C153" s="26"/>
      <c r="D153" s="2">
        <v>0</v>
      </c>
      <c r="E153" s="23">
        <f>SUM(D$4:D153)*1000/195</f>
        <v>21912.8251725584</v>
      </c>
      <c r="F153" s="5">
        <f>IF(A153-A155&gt;0,A153-A155,0)</f>
        <v>0</v>
      </c>
      <c r="G153" s="16">
        <f>IF(A155-A153&gt;0,A155-A153,0)</f>
        <v>0</v>
      </c>
      <c r="H153" s="29"/>
    </row>
    <row r="154" spans="1:8" ht="12.75">
      <c r="A154" s="25"/>
      <c r="B154" s="26"/>
      <c r="C154" s="26"/>
      <c r="D154" s="2">
        <f>SQRT((B154-B153)*(B154-B153)+(C154-C153)*(C154-C153))</f>
        <v>0</v>
      </c>
      <c r="E154" s="23">
        <f>SUM(D$4:D154)*1000/195</f>
        <v>21912.8251725584</v>
      </c>
      <c r="F154" s="5">
        <v>0</v>
      </c>
      <c r="G154" s="16">
        <v>0</v>
      </c>
      <c r="H154" s="29"/>
    </row>
    <row r="155" spans="1:8" ht="12.75">
      <c r="A155" s="25"/>
      <c r="B155" s="26"/>
      <c r="C155" s="26"/>
      <c r="D155" s="2">
        <f>SQRT((B155-B154)*(B155-B154)+(C155-C154)*(C155-C154))</f>
        <v>0</v>
      </c>
      <c r="E155" s="23">
        <f>SUM(D$4:D155)*1000/195</f>
        <v>21912.8251725584</v>
      </c>
      <c r="F155" s="5">
        <v>0</v>
      </c>
      <c r="G155" s="16">
        <v>0</v>
      </c>
      <c r="H155" s="29"/>
    </row>
    <row r="156" spans="1:8" ht="12.75">
      <c r="A156" s="3"/>
      <c r="B156" s="1"/>
      <c r="C156" s="1"/>
      <c r="D156" s="2">
        <v>0</v>
      </c>
      <c r="E156" s="23">
        <f>SUM(D$4:D156)*1000/195</f>
        <v>21912.8251725584</v>
      </c>
      <c r="F156" s="5">
        <f>IF(A156-A157&gt;0,A156-A157,0)</f>
        <v>0</v>
      </c>
      <c r="G156" s="16">
        <f>IF(A157-A156&gt;0,A157-A156,0)</f>
        <v>0</v>
      </c>
      <c r="H156" s="29"/>
    </row>
    <row r="157" spans="1:8" ht="12.75">
      <c r="A157" s="3"/>
      <c r="B157" s="1"/>
      <c r="C157" s="1"/>
      <c r="D157" s="2">
        <f>SQRT((B157-B156)*(B157-B156)+(C157-C156)*(C157-C156))</f>
        <v>0</v>
      </c>
      <c r="E157" s="23">
        <f>SUM(D$4:D157)*1000/195</f>
        <v>21912.8251725584</v>
      </c>
      <c r="F157" s="5">
        <f>IF(A157-A158&gt;0,A157-A158,0)</f>
        <v>0</v>
      </c>
      <c r="G157" s="16">
        <f>IF(A158-A157&gt;0,A158-A157,0)</f>
        <v>0</v>
      </c>
      <c r="H157" s="29"/>
    </row>
    <row r="158" spans="1:8" ht="12.75">
      <c r="A158" s="3"/>
      <c r="B158" s="1"/>
      <c r="C158" s="1"/>
      <c r="D158" s="2">
        <f>SQRT((B158-B157)*(B158-B157)+(C158-C157)*(C158-C157))</f>
        <v>0</v>
      </c>
      <c r="E158" s="23">
        <f>SUM(D$4:D158)*1000/195</f>
        <v>21912.8251725584</v>
      </c>
      <c r="F158" s="5">
        <f>IF(A158-A159&gt;0,A158-A159,0)</f>
        <v>0</v>
      </c>
      <c r="G158" s="16">
        <f>IF(A159-A158&gt;0,A159-A158,0)</f>
        <v>0</v>
      </c>
      <c r="H158" s="29"/>
    </row>
    <row r="159" spans="1:8" ht="12.75">
      <c r="A159" s="3"/>
      <c r="B159" s="1"/>
      <c r="C159" s="1"/>
      <c r="D159" s="2">
        <f>SQRT((B159-B158)*(B159-B158)+(C159-C158)*(C159-C158))</f>
        <v>0</v>
      </c>
      <c r="E159" s="23">
        <f>SUM(D$4:D159)*1000/195</f>
        <v>21912.8251725584</v>
      </c>
      <c r="F159" s="5">
        <v>0</v>
      </c>
      <c r="G159" s="16">
        <f>IF(A160-A159&gt;0,A160-A159,0)</f>
        <v>0</v>
      </c>
      <c r="H159" s="29"/>
    </row>
    <row r="160" spans="1:8" ht="13.5" thickBot="1">
      <c r="A160" s="25"/>
      <c r="B160" s="26"/>
      <c r="C160" s="26"/>
      <c r="D160" s="26"/>
      <c r="E160" s="27"/>
      <c r="F160" s="25"/>
      <c r="G160" s="28"/>
      <c r="H160" s="29"/>
    </row>
    <row r="161" spans="1:8" ht="26.25" customHeight="1" thickBot="1">
      <c r="A161" s="30"/>
      <c r="B161" s="31"/>
      <c r="C161" s="31"/>
      <c r="D161" s="31"/>
      <c r="E161" s="32"/>
      <c r="F161" s="30">
        <f>SUM(F4:F160)</f>
        <v>241</v>
      </c>
      <c r="G161" s="33">
        <f>SUM(G4:G160)</f>
        <v>284</v>
      </c>
      <c r="H161" s="3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horvabe</cp:lastModifiedBy>
  <dcterms:created xsi:type="dcterms:W3CDTF">2003-07-31T04:52:09Z</dcterms:created>
  <dcterms:modified xsi:type="dcterms:W3CDTF">2009-10-27T16:43:22Z</dcterms:modified>
  <cp:category/>
  <cp:version/>
  <cp:contentType/>
  <cp:contentStatus/>
</cp:coreProperties>
</file>