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<sst xmlns="http://schemas.openxmlformats.org/spreadsheetml/2006/main" count="20" uniqueCount="17">
  <si>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</si>
  <si>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</si>
  <si>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</si>
  <si>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</si>
  <si>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</si>
  <si>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</si>
  <si>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</si>
  <si>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</si>
  <si>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</si>
  <si>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Szentkozmadombja, kúria</t>
  </si>
  <si>
    <t>Zalatárnok, pecsételőhely</t>
  </si>
  <si>
    <t>Petrikeresztúr</t>
  </si>
  <si>
    <t>Barabásszeg, elágazás</t>
  </si>
  <si>
    <t>Kislengyel, turistaház</t>
  </si>
  <si>
    <t>Kustánszeg, pecsételőhely</t>
  </si>
  <si>
    <t>Rádiháza, vasúti megálló</t>
  </si>
  <si>
    <t>Győrfiszeg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</si>
</sst>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Rádiháza vmh. - Kustánszeg, kemping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9"/>
          <c:w val="0.99"/>
          <c:h val="0.53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Adatlap!$E$4:$E$194</c:f>
              <c:numCache>
                <c:ptCount val="191"/>
                <c:pt idx="0">
                  <c:v>0</c:v>
                </c:pt>
                <c:pt idx="1">
                  <c:v>94.55943033120909</c:v>
                </c:pt>
                <c:pt idx="2">
                  <c:v>182.19023797549144</c:v>
                </c:pt>
                <c:pt idx="3">
                  <c:v>301.90939212860684</c:v>
                </c:pt>
                <c:pt idx="4">
                  <c:v>414.84639492627474</c:v>
                </c:pt>
                <c:pt idx="5">
                  <c:v>596.9518401012974</c:v>
                </c:pt>
                <c:pt idx="6">
                  <c:v>782.7033301143726</c:v>
                </c:pt>
                <c:pt idx="7">
                  <c:v>1025.0890182804542</c:v>
                </c:pt>
                <c:pt idx="8">
                  <c:v>1245.6614610251368</c:v>
                </c:pt>
                <c:pt idx="9">
                  <c:v>1343.0973584610342</c:v>
                </c:pt>
                <c:pt idx="10">
                  <c:v>1559.45656984287</c:v>
                </c:pt>
                <c:pt idx="11">
                  <c:v>1877.3225640441362</c:v>
                </c:pt>
                <c:pt idx="12">
                  <c:v>1996.9318336819886</c:v>
                </c:pt>
                <c:pt idx="13">
                  <c:v>2077.0369585630824</c:v>
                </c:pt>
                <c:pt idx="14">
                  <c:v>2144.4879659372664</c:v>
                </c:pt>
                <c:pt idx="15">
                  <c:v>2211.3515803496016</c:v>
                </c:pt>
                <c:pt idx="16">
                  <c:v>2299.8781265118173</c:v>
                </c:pt>
                <c:pt idx="17">
                  <c:v>2577.2282246244317</c:v>
                </c:pt>
                <c:pt idx="18">
                  <c:v>2608.421878625961</c:v>
                </c:pt>
                <c:pt idx="19">
                  <c:v>3069.6753518930145</c:v>
                </c:pt>
                <c:pt idx="20">
                  <c:v>3167.111249328912</c:v>
                </c:pt>
                <c:pt idx="21">
                  <c:v>3239.635021758301</c:v>
                </c:pt>
                <c:pt idx="22">
                  <c:v>3341.813785066872</c:v>
                </c:pt>
                <c:pt idx="23">
                  <c:v>3517.075400355436</c:v>
                </c:pt>
                <c:pt idx="24">
                  <c:v>3814.555503171296</c:v>
                </c:pt>
                <c:pt idx="25">
                  <c:v>4722.305754834789</c:v>
                </c:pt>
                <c:pt idx="26">
                  <c:v>5014.658427937132</c:v>
                </c:pt>
                <c:pt idx="27">
                  <c:v>5260.865687099344</c:v>
                </c:pt>
                <c:pt idx="28">
                  <c:v>5570.092629287678</c:v>
                </c:pt>
                <c:pt idx="29">
                  <c:v>5662.5426619918835</c:v>
                </c:pt>
                <c:pt idx="30">
                  <c:v>5808.403817410631</c:v>
                </c:pt>
                <c:pt idx="31">
                  <c:v>5875.854824784815</c:v>
                </c:pt>
                <c:pt idx="32">
                  <c:v>5927.136876066866</c:v>
                </c:pt>
                <c:pt idx="33">
                  <c:v>5999.660648496257</c:v>
                </c:pt>
                <c:pt idx="34">
                  <c:v>6194.599908073162</c:v>
                </c:pt>
                <c:pt idx="35">
                  <c:v>6334.102169701218</c:v>
                </c:pt>
                <c:pt idx="36">
                  <c:v>6462.307297906346</c:v>
                </c:pt>
                <c:pt idx="37">
                  <c:v>6584.203342255113</c:v>
                </c:pt>
                <c:pt idx="38">
                  <c:v>6662.649796310386</c:v>
                </c:pt>
                <c:pt idx="39">
                  <c:v>6736.074519711803</c:v>
                </c:pt>
                <c:pt idx="40">
                  <c:v>6866.818609803927</c:v>
                </c:pt>
                <c:pt idx="41">
                  <c:v>6965.461604991985</c:v>
                </c:pt>
                <c:pt idx="42">
                  <c:v>7059.0425669965725</c:v>
                </c:pt>
                <c:pt idx="43">
                  <c:v>7397.659469954915</c:v>
                </c:pt>
                <c:pt idx="44">
                  <c:v>7448.941521236967</c:v>
                </c:pt>
                <c:pt idx="45">
                  <c:v>7505.584398248184</c:v>
                </c:pt>
                <c:pt idx="46">
                  <c:v>7599.725730302984</c:v>
                </c:pt>
                <c:pt idx="47">
                  <c:v>7861.264191841445</c:v>
                </c:pt>
                <c:pt idx="48">
                  <c:v>7989.469320046574</c:v>
                </c:pt>
                <c:pt idx="49">
                  <c:v>8056.332934458908</c:v>
                </c:pt>
                <c:pt idx="50">
                  <c:v>8056.332934458908</c:v>
                </c:pt>
                <c:pt idx="51">
                  <c:v>8134.779388514182</c:v>
                </c:pt>
                <c:pt idx="52">
                  <c:v>8637.76194585733</c:v>
                </c:pt>
                <c:pt idx="53">
                  <c:v>8806.9927150881</c:v>
                </c:pt>
                <c:pt idx="54">
                  <c:v>8875.985658919246</c:v>
                </c:pt>
                <c:pt idx="55">
                  <c:v>9054.001607203449</c:v>
                </c:pt>
                <c:pt idx="56">
                  <c:v>9127.426330604867</c:v>
                </c:pt>
                <c:pt idx="57">
                  <c:v>9203.143371939397</c:v>
                </c:pt>
                <c:pt idx="58">
                  <c:v>9367.566136471512</c:v>
                </c:pt>
                <c:pt idx="59">
                  <c:v>9943.776522477776</c:v>
                </c:pt>
                <c:pt idx="60">
                  <c:v>10025.987904743835</c:v>
                </c:pt>
                <c:pt idx="61">
                  <c:v>10139.85253710883</c:v>
                </c:pt>
                <c:pt idx="62">
                  <c:v>10188.231927529636</c:v>
                </c:pt>
                <c:pt idx="63">
                  <c:v>10252.488153612414</c:v>
                </c:pt>
                <c:pt idx="64">
                  <c:v>10421.796605091584</c:v>
                </c:pt>
                <c:pt idx="65">
                  <c:v>10512.66863148476</c:v>
                </c:pt>
                <c:pt idx="66">
                  <c:v>10588.90488147101</c:v>
                </c:pt>
                <c:pt idx="67">
                  <c:v>10713.045583388037</c:v>
                </c:pt>
                <c:pt idx="68">
                  <c:v>10804.781705541873</c:v>
                </c:pt>
                <c:pt idx="69">
                  <c:v>10885.865748110291</c:v>
                </c:pt>
                <c:pt idx="70">
                  <c:v>10963.976241503768</c:v>
                </c:pt>
                <c:pt idx="71">
                  <c:v>11020.619118514984</c:v>
                </c:pt>
                <c:pt idx="72">
                  <c:v>11077.954194861133</c:v>
                </c:pt>
                <c:pt idx="73">
                  <c:v>11126.604620402182</c:v>
                </c:pt>
                <c:pt idx="74">
                  <c:v>11198.03225259287</c:v>
                </c:pt>
                <c:pt idx="75">
                  <c:v>11261.464646833145</c:v>
                </c:pt>
                <c:pt idx="76">
                  <c:v>11328.328261245479</c:v>
                </c:pt>
                <c:pt idx="77">
                  <c:v>11415.507748424967</c:v>
                </c:pt>
                <c:pt idx="78">
                  <c:v>11524.293407069048</c:v>
                </c:pt>
                <c:pt idx="79">
                  <c:v>11633.921911307161</c:v>
                </c:pt>
                <c:pt idx="80">
                  <c:v>11738.51718338086</c:v>
                </c:pt>
                <c:pt idx="81">
                  <c:v>11893.130654475028</c:v>
                </c:pt>
                <c:pt idx="82">
                  <c:v>11996.842184814293</c:v>
                </c:pt>
                <c:pt idx="83">
                  <c:v>12077.926227382712</c:v>
                </c:pt>
                <c:pt idx="84">
                  <c:v>12183.522433956938</c:v>
                </c:pt>
                <c:pt idx="85">
                  <c:v>12351.505401691902</c:v>
                </c:pt>
                <c:pt idx="86">
                  <c:v>12439.28613383869</c:v>
                </c:pt>
                <c:pt idx="87">
                  <c:v>12495.696390248948</c:v>
                </c:pt>
                <c:pt idx="88">
                  <c:v>12570.364183985157</c:v>
                </c:pt>
                <c:pt idx="89">
                  <c:v>12653.05400704463</c:v>
                </c:pt>
                <c:pt idx="90">
                  <c:v>12761.23361273555</c:v>
                </c:pt>
                <c:pt idx="91">
                  <c:v>12813.5312487724</c:v>
                </c:pt>
                <c:pt idx="92">
                  <c:v>12867.071282151428</c:v>
                </c:pt>
                <c:pt idx="93">
                  <c:v>13008.91042764824</c:v>
                </c:pt>
                <c:pt idx="94">
                  <c:v>13072.342821888513</c:v>
                </c:pt>
                <c:pt idx="95">
                  <c:v>13154.554204154574</c:v>
                </c:pt>
                <c:pt idx="96">
                  <c:v>13321.595203897159</c:v>
                </c:pt>
                <c:pt idx="97">
                  <c:v>13383.13366543562</c:v>
                </c:pt>
                <c:pt idx="98">
                  <c:v>13444.88543250635</c:v>
                </c:pt>
                <c:pt idx="99">
                  <c:v>13501.528309517566</c:v>
                </c:pt>
                <c:pt idx="100">
                  <c:v>13542.873221047304</c:v>
                </c:pt>
                <c:pt idx="101">
                  <c:v>13609.53988771397</c:v>
                </c:pt>
                <c:pt idx="102">
                  <c:v>13710.293132351859</c:v>
                </c:pt>
                <c:pt idx="103">
                  <c:v>13767.62820869801</c:v>
                </c:pt>
                <c:pt idx="104">
                  <c:v>13860.078241402214</c:v>
                </c:pt>
                <c:pt idx="105">
                  <c:v>13931.505873592901</c:v>
                </c:pt>
                <c:pt idx="106">
                  <c:v>13998.956880967085</c:v>
                </c:pt>
                <c:pt idx="107">
                  <c:v>14138.929640597406</c:v>
                </c:pt>
                <c:pt idx="108">
                  <c:v>14441.884624961343</c:v>
                </c:pt>
                <c:pt idx="109">
                  <c:v>14678.283200789365</c:v>
                </c:pt>
                <c:pt idx="110">
                  <c:v>14891.705273063057</c:v>
                </c:pt>
                <c:pt idx="111">
                  <c:v>15305.948719765709</c:v>
                </c:pt>
                <c:pt idx="112">
                  <c:v>15559.315270063878</c:v>
                </c:pt>
                <c:pt idx="113">
                  <c:v>15621.702578066937</c:v>
                </c:pt>
                <c:pt idx="114">
                  <c:v>15813.924781287358</c:v>
                </c:pt>
                <c:pt idx="115">
                  <c:v>16076.817204220206</c:v>
                </c:pt>
                <c:pt idx="116">
                  <c:v>16306.444006038035</c:v>
                </c:pt>
                <c:pt idx="117">
                  <c:v>16724.07012032526</c:v>
                </c:pt>
                <c:pt idx="118">
                  <c:v>16941.39955725262</c:v>
                </c:pt>
                <c:pt idx="119">
                  <c:v>17038.158338094225</c:v>
                </c:pt>
                <c:pt idx="120">
                  <c:v>17101.590732334498</c:v>
                </c:pt>
                <c:pt idx="121">
                  <c:v>17314.086623156043</c:v>
                </c:pt>
                <c:pt idx="122">
                  <c:v>17476.982830071618</c:v>
                </c:pt>
                <c:pt idx="123">
                  <c:v>17594.14857016183</c:v>
                </c:pt>
                <c:pt idx="124">
                  <c:v>17713.427578875813</c:v>
                </c:pt>
                <c:pt idx="125">
                  <c:v>17803.1345311042</c:v>
                </c:pt>
                <c:pt idx="126">
                  <c:v>17917.804683796498</c:v>
                </c:pt>
                <c:pt idx="127">
                  <c:v>18101.9208178582</c:v>
                </c:pt>
                <c:pt idx="128">
                  <c:v>18322.49326060289</c:v>
                </c:pt>
                <c:pt idx="129">
                  <c:v>18611.316395789116</c:v>
                </c:pt>
                <c:pt idx="130">
                  <c:v>18690.92754807763</c:v>
                </c:pt>
                <c:pt idx="131">
                  <c:v>18749.3980826981</c:v>
                </c:pt>
                <c:pt idx="132">
                  <c:v>18861.399773302415</c:v>
                </c:pt>
                <c:pt idx="133">
                  <c:v>19006.175098569012</c:v>
                </c:pt>
                <c:pt idx="134">
                  <c:v>19134.789828866287</c:v>
                </c:pt>
                <c:pt idx="135">
                  <c:v>19424.612826834385</c:v>
                </c:pt>
                <c:pt idx="136">
                  <c:v>19613.731687496802</c:v>
                </c:pt>
                <c:pt idx="137">
                  <c:v>19706.181720201006</c:v>
                </c:pt>
                <c:pt idx="138">
                  <c:v>19810.019959848785</c:v>
                </c:pt>
                <c:pt idx="139">
                  <c:v>19904.30086400699</c:v>
                </c:pt>
                <c:pt idx="140">
                  <c:v>20005.05410864488</c:v>
                </c:pt>
                <c:pt idx="141">
                  <c:v>20134.889892246647</c:v>
                </c:pt>
                <c:pt idx="142">
                  <c:v>20230.280021670944</c:v>
                </c:pt>
                <c:pt idx="143">
                  <c:v>20292.24435999707</c:v>
                </c:pt>
                <c:pt idx="144">
                  <c:v>20390.88735518513</c:v>
                </c:pt>
                <c:pt idx="145">
                  <c:v>20479.413901347343</c:v>
                </c:pt>
                <c:pt idx="146">
                  <c:v>20639.70620502004</c:v>
                </c:pt>
                <c:pt idx="147">
                  <c:v>20726.88569219953</c:v>
                </c:pt>
                <c:pt idx="148">
                  <c:v>20827.63893683742</c:v>
                </c:pt>
                <c:pt idx="149">
                  <c:v>20889.39070390815</c:v>
                </c:pt>
                <c:pt idx="150">
                  <c:v>20889.39070390815</c:v>
                </c:pt>
                <c:pt idx="151">
                  <c:v>21045.69583882228</c:v>
                </c:pt>
                <c:pt idx="152">
                  <c:v>21105.50047364121</c:v>
                </c:pt>
                <c:pt idx="153">
                  <c:v>21249.1817631399</c:v>
                </c:pt>
                <c:pt idx="154">
                  <c:v>21352.384900562964</c:v>
                </c:pt>
                <c:pt idx="155">
                  <c:v>21426.344926726328</c:v>
                </c:pt>
                <c:pt idx="156">
                  <c:v>21575.062875444273</c:v>
                </c:pt>
                <c:pt idx="157">
                  <c:v>21673.572479097085</c:v>
                </c:pt>
                <c:pt idx="158">
                  <c:v>21776.264706761194</c:v>
                </c:pt>
                <c:pt idx="159">
                  <c:v>21885.05036540528</c:v>
                </c:pt>
                <c:pt idx="160">
                  <c:v>21977.500398109485</c:v>
                </c:pt>
                <c:pt idx="161">
                  <c:v>22057.276547781814</c:v>
                </c:pt>
                <c:pt idx="162">
                  <c:v>22257.53935998455</c:v>
                </c:pt>
                <c:pt idx="163">
                  <c:v>22366.20407844823</c:v>
                </c:pt>
                <c:pt idx="164">
                  <c:v>22453.83488609251</c:v>
                </c:pt>
                <c:pt idx="165">
                  <c:v>22548.115790250722</c:v>
                </c:pt>
                <c:pt idx="166">
                  <c:v>22615.566797624902</c:v>
                </c:pt>
                <c:pt idx="167">
                  <c:v>22729.431429989898</c:v>
                </c:pt>
                <c:pt idx="168">
                  <c:v>23041.367970005194</c:v>
                </c:pt>
                <c:pt idx="169">
                  <c:v>23140.010965193254</c:v>
                </c:pt>
                <c:pt idx="170">
                  <c:v>23438.37380022482</c:v>
                </c:pt>
                <c:pt idx="171">
                  <c:v>23526.900346387036</c:v>
                </c:pt>
                <c:pt idx="172">
                  <c:v>23619.208038694727</c:v>
                </c:pt>
                <c:pt idx="173">
                  <c:v>23710.080065087906</c:v>
                </c:pt>
                <c:pt idx="174">
                  <c:v>23831.11005197207</c:v>
                </c:pt>
                <c:pt idx="175">
                  <c:v>23916.46039544434</c:v>
                </c:pt>
                <c:pt idx="176">
                  <c:v>23960.574883993282</c:v>
                </c:pt>
                <c:pt idx="177">
                  <c:v>24020.379518812206</c:v>
                </c:pt>
                <c:pt idx="178">
                  <c:v>24137.320588053146</c:v>
                </c:pt>
                <c:pt idx="179">
                  <c:v>24272.806175885176</c:v>
                </c:pt>
                <c:pt idx="180">
                  <c:v>24329.216432295434</c:v>
                </c:pt>
                <c:pt idx="181">
                  <c:v>24402.641155696845</c:v>
                </c:pt>
                <c:pt idx="182">
                  <c:v>24402.641155696845</c:v>
                </c:pt>
                <c:pt idx="183">
                  <c:v>24402.641155696845</c:v>
                </c:pt>
                <c:pt idx="184">
                  <c:v>24402.641155696845</c:v>
                </c:pt>
                <c:pt idx="185">
                  <c:v>24402.641155696845</c:v>
                </c:pt>
                <c:pt idx="186">
                  <c:v>24402.641155696845</c:v>
                </c:pt>
                <c:pt idx="187">
                  <c:v>24402.641155696845</c:v>
                </c:pt>
                <c:pt idx="188">
                  <c:v>24402.641155696845</c:v>
                </c:pt>
              </c:numCache>
            </c:numRef>
          </c:xVal>
          <c:yVal>
            <c:numRef>
              <c:f>Adatlap!$A$4:$A$194</c:f>
              <c:numCache>
                <c:ptCount val="191"/>
                <c:pt idx="0">
                  <c:v>175</c:v>
                </c:pt>
                <c:pt idx="1">
                  <c:v>175</c:v>
                </c:pt>
                <c:pt idx="2">
                  <c:v>180</c:v>
                </c:pt>
                <c:pt idx="3">
                  <c:v>170</c:v>
                </c:pt>
                <c:pt idx="4">
                  <c:v>180</c:v>
                </c:pt>
                <c:pt idx="5">
                  <c:v>190</c:v>
                </c:pt>
                <c:pt idx="6">
                  <c:v>195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212</c:v>
                </c:pt>
                <c:pt idx="11">
                  <c:v>210</c:v>
                </c:pt>
                <c:pt idx="12">
                  <c:v>200</c:v>
                </c:pt>
                <c:pt idx="13">
                  <c:v>190</c:v>
                </c:pt>
                <c:pt idx="14">
                  <c:v>188</c:v>
                </c:pt>
                <c:pt idx="15">
                  <c:v>185</c:v>
                </c:pt>
                <c:pt idx="16">
                  <c:v>185</c:v>
                </c:pt>
                <c:pt idx="17">
                  <c:v>184</c:v>
                </c:pt>
                <c:pt idx="18">
                  <c:v>184</c:v>
                </c:pt>
                <c:pt idx="19">
                  <c:v>181</c:v>
                </c:pt>
                <c:pt idx="20">
                  <c:v>190</c:v>
                </c:pt>
                <c:pt idx="21">
                  <c:v>200</c:v>
                </c:pt>
                <c:pt idx="22">
                  <c:v>205</c:v>
                </c:pt>
                <c:pt idx="23">
                  <c:v>205</c:v>
                </c:pt>
                <c:pt idx="24">
                  <c:v>200</c:v>
                </c:pt>
                <c:pt idx="25">
                  <c:v>210</c:v>
                </c:pt>
                <c:pt idx="26">
                  <c:v>212</c:v>
                </c:pt>
                <c:pt idx="27">
                  <c:v>210</c:v>
                </c:pt>
                <c:pt idx="28">
                  <c:v>202</c:v>
                </c:pt>
                <c:pt idx="29">
                  <c:v>205</c:v>
                </c:pt>
                <c:pt idx="30">
                  <c:v>195</c:v>
                </c:pt>
                <c:pt idx="31">
                  <c:v>193</c:v>
                </c:pt>
                <c:pt idx="32">
                  <c:v>192</c:v>
                </c:pt>
                <c:pt idx="33">
                  <c:v>200</c:v>
                </c:pt>
                <c:pt idx="34">
                  <c:v>210</c:v>
                </c:pt>
                <c:pt idx="35">
                  <c:v>205</c:v>
                </c:pt>
                <c:pt idx="36">
                  <c:v>210</c:v>
                </c:pt>
                <c:pt idx="37">
                  <c:v>215</c:v>
                </c:pt>
                <c:pt idx="38">
                  <c:v>215</c:v>
                </c:pt>
                <c:pt idx="39">
                  <c:v>210</c:v>
                </c:pt>
                <c:pt idx="40">
                  <c:v>205</c:v>
                </c:pt>
                <c:pt idx="41">
                  <c:v>210</c:v>
                </c:pt>
                <c:pt idx="42">
                  <c:v>220</c:v>
                </c:pt>
                <c:pt idx="43">
                  <c:v>223</c:v>
                </c:pt>
                <c:pt idx="44">
                  <c:v>225</c:v>
                </c:pt>
                <c:pt idx="45">
                  <c:v>225</c:v>
                </c:pt>
                <c:pt idx="46">
                  <c:v>228</c:v>
                </c:pt>
                <c:pt idx="47">
                  <c:v>240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243</c:v>
                </c:pt>
                <c:pt idx="54">
                  <c:v>240</c:v>
                </c:pt>
                <c:pt idx="55">
                  <c:v>240</c:v>
                </c:pt>
                <c:pt idx="56">
                  <c:v>245</c:v>
                </c:pt>
                <c:pt idx="57">
                  <c:v>250</c:v>
                </c:pt>
                <c:pt idx="58">
                  <c:v>255</c:v>
                </c:pt>
                <c:pt idx="59">
                  <c:v>245</c:v>
                </c:pt>
                <c:pt idx="60">
                  <c:v>245</c:v>
                </c:pt>
                <c:pt idx="61">
                  <c:v>247</c:v>
                </c:pt>
                <c:pt idx="62">
                  <c:v>250</c:v>
                </c:pt>
                <c:pt idx="63">
                  <c:v>255</c:v>
                </c:pt>
                <c:pt idx="64">
                  <c:v>260</c:v>
                </c:pt>
                <c:pt idx="65">
                  <c:v>260</c:v>
                </c:pt>
                <c:pt idx="66">
                  <c:v>255</c:v>
                </c:pt>
                <c:pt idx="67">
                  <c:v>255</c:v>
                </c:pt>
                <c:pt idx="68">
                  <c:v>253</c:v>
                </c:pt>
                <c:pt idx="69">
                  <c:v>250</c:v>
                </c:pt>
                <c:pt idx="70">
                  <c:v>245</c:v>
                </c:pt>
                <c:pt idx="71">
                  <c:v>240</c:v>
                </c:pt>
                <c:pt idx="72">
                  <c:v>230</c:v>
                </c:pt>
                <c:pt idx="73">
                  <c:v>220</c:v>
                </c:pt>
                <c:pt idx="74">
                  <c:v>215</c:v>
                </c:pt>
                <c:pt idx="75">
                  <c:v>210</c:v>
                </c:pt>
                <c:pt idx="76">
                  <c:v>205</c:v>
                </c:pt>
                <c:pt idx="77">
                  <c:v>200</c:v>
                </c:pt>
                <c:pt idx="78">
                  <c:v>190</c:v>
                </c:pt>
                <c:pt idx="79">
                  <c:v>180</c:v>
                </c:pt>
                <c:pt idx="80">
                  <c:v>178</c:v>
                </c:pt>
                <c:pt idx="81">
                  <c:v>180</c:v>
                </c:pt>
                <c:pt idx="82">
                  <c:v>185</c:v>
                </c:pt>
                <c:pt idx="83">
                  <c:v>190</c:v>
                </c:pt>
                <c:pt idx="84">
                  <c:v>195</c:v>
                </c:pt>
                <c:pt idx="85">
                  <c:v>190</c:v>
                </c:pt>
                <c:pt idx="86">
                  <c:v>180</c:v>
                </c:pt>
                <c:pt idx="87">
                  <c:v>178</c:v>
                </c:pt>
                <c:pt idx="88">
                  <c:v>180</c:v>
                </c:pt>
                <c:pt idx="89">
                  <c:v>190</c:v>
                </c:pt>
                <c:pt idx="90">
                  <c:v>195</c:v>
                </c:pt>
                <c:pt idx="91">
                  <c:v>196</c:v>
                </c:pt>
                <c:pt idx="92">
                  <c:v>190</c:v>
                </c:pt>
                <c:pt idx="93">
                  <c:v>180</c:v>
                </c:pt>
                <c:pt idx="94">
                  <c:v>178</c:v>
                </c:pt>
                <c:pt idx="95">
                  <c:v>180</c:v>
                </c:pt>
                <c:pt idx="96">
                  <c:v>185</c:v>
                </c:pt>
                <c:pt idx="97">
                  <c:v>190</c:v>
                </c:pt>
                <c:pt idx="98">
                  <c:v>200</c:v>
                </c:pt>
                <c:pt idx="99">
                  <c:v>210</c:v>
                </c:pt>
                <c:pt idx="100">
                  <c:v>220</c:v>
                </c:pt>
                <c:pt idx="101">
                  <c:v>230</c:v>
                </c:pt>
                <c:pt idx="102">
                  <c:v>230</c:v>
                </c:pt>
                <c:pt idx="103">
                  <c:v>235</c:v>
                </c:pt>
                <c:pt idx="104">
                  <c:v>235</c:v>
                </c:pt>
                <c:pt idx="105">
                  <c:v>237</c:v>
                </c:pt>
                <c:pt idx="106">
                  <c:v>240</c:v>
                </c:pt>
                <c:pt idx="107">
                  <c:v>243</c:v>
                </c:pt>
                <c:pt idx="108">
                  <c:v>245</c:v>
                </c:pt>
                <c:pt idx="109">
                  <c:v>250</c:v>
                </c:pt>
                <c:pt idx="110">
                  <c:v>245</c:v>
                </c:pt>
                <c:pt idx="111">
                  <c:v>242</c:v>
                </c:pt>
                <c:pt idx="112">
                  <c:v>243</c:v>
                </c:pt>
                <c:pt idx="113">
                  <c:v>245</c:v>
                </c:pt>
                <c:pt idx="114">
                  <c:v>250</c:v>
                </c:pt>
                <c:pt idx="115">
                  <c:v>252</c:v>
                </c:pt>
                <c:pt idx="116">
                  <c:v>250</c:v>
                </c:pt>
                <c:pt idx="117">
                  <c:v>240</c:v>
                </c:pt>
                <c:pt idx="118">
                  <c:v>230</c:v>
                </c:pt>
                <c:pt idx="119">
                  <c:v>225</c:v>
                </c:pt>
                <c:pt idx="120">
                  <c:v>220</c:v>
                </c:pt>
                <c:pt idx="121">
                  <c:v>210</c:v>
                </c:pt>
                <c:pt idx="122">
                  <c:v>200</c:v>
                </c:pt>
                <c:pt idx="123">
                  <c:v>190</c:v>
                </c:pt>
                <c:pt idx="124">
                  <c:v>185</c:v>
                </c:pt>
                <c:pt idx="125">
                  <c:v>183</c:v>
                </c:pt>
                <c:pt idx="126">
                  <c:v>183</c:v>
                </c:pt>
                <c:pt idx="127">
                  <c:v>190</c:v>
                </c:pt>
                <c:pt idx="128">
                  <c:v>188</c:v>
                </c:pt>
                <c:pt idx="129">
                  <c:v>190</c:v>
                </c:pt>
                <c:pt idx="130">
                  <c:v>188</c:v>
                </c:pt>
                <c:pt idx="131">
                  <c:v>190</c:v>
                </c:pt>
                <c:pt idx="132">
                  <c:v>200</c:v>
                </c:pt>
                <c:pt idx="133">
                  <c:v>210</c:v>
                </c:pt>
                <c:pt idx="134">
                  <c:v>220</c:v>
                </c:pt>
                <c:pt idx="135">
                  <c:v>222</c:v>
                </c:pt>
                <c:pt idx="136">
                  <c:v>221</c:v>
                </c:pt>
                <c:pt idx="137">
                  <c:v>230</c:v>
                </c:pt>
                <c:pt idx="138">
                  <c:v>238</c:v>
                </c:pt>
                <c:pt idx="139">
                  <c:v>235</c:v>
                </c:pt>
                <c:pt idx="140">
                  <c:v>230</c:v>
                </c:pt>
                <c:pt idx="141">
                  <c:v>220</c:v>
                </c:pt>
                <c:pt idx="142">
                  <c:v>210</c:v>
                </c:pt>
                <c:pt idx="143">
                  <c:v>200</c:v>
                </c:pt>
                <c:pt idx="144">
                  <c:v>195</c:v>
                </c:pt>
                <c:pt idx="145">
                  <c:v>200</c:v>
                </c:pt>
                <c:pt idx="146">
                  <c:v>210</c:v>
                </c:pt>
                <c:pt idx="147">
                  <c:v>200</c:v>
                </c:pt>
                <c:pt idx="148">
                  <c:v>190</c:v>
                </c:pt>
                <c:pt idx="149">
                  <c:v>190</c:v>
                </c:pt>
                <c:pt idx="150">
                  <c:v>188</c:v>
                </c:pt>
                <c:pt idx="151">
                  <c:v>190</c:v>
                </c:pt>
                <c:pt idx="152">
                  <c:v>190</c:v>
                </c:pt>
                <c:pt idx="153">
                  <c:v>190</c:v>
                </c:pt>
                <c:pt idx="154">
                  <c:v>190</c:v>
                </c:pt>
                <c:pt idx="155">
                  <c:v>192</c:v>
                </c:pt>
                <c:pt idx="156">
                  <c:v>192</c:v>
                </c:pt>
                <c:pt idx="157">
                  <c:v>192</c:v>
                </c:pt>
                <c:pt idx="158">
                  <c:v>195</c:v>
                </c:pt>
                <c:pt idx="159">
                  <c:v>200</c:v>
                </c:pt>
                <c:pt idx="160">
                  <c:v>200</c:v>
                </c:pt>
                <c:pt idx="161">
                  <c:v>203</c:v>
                </c:pt>
                <c:pt idx="162">
                  <c:v>210</c:v>
                </c:pt>
                <c:pt idx="163">
                  <c:v>220</c:v>
                </c:pt>
                <c:pt idx="164">
                  <c:v>230</c:v>
                </c:pt>
                <c:pt idx="165">
                  <c:v>240</c:v>
                </c:pt>
                <c:pt idx="166">
                  <c:v>245</c:v>
                </c:pt>
                <c:pt idx="167">
                  <c:v>250</c:v>
                </c:pt>
                <c:pt idx="168">
                  <c:v>252</c:v>
                </c:pt>
                <c:pt idx="169">
                  <c:v>250</c:v>
                </c:pt>
                <c:pt idx="170">
                  <c:v>250</c:v>
                </c:pt>
                <c:pt idx="171">
                  <c:v>250</c:v>
                </c:pt>
                <c:pt idx="172">
                  <c:v>240</c:v>
                </c:pt>
                <c:pt idx="173">
                  <c:v>230</c:v>
                </c:pt>
                <c:pt idx="174">
                  <c:v>225</c:v>
                </c:pt>
                <c:pt idx="175">
                  <c:v>220</c:v>
                </c:pt>
                <c:pt idx="176">
                  <c:v>210</c:v>
                </c:pt>
                <c:pt idx="177">
                  <c:v>200</c:v>
                </c:pt>
                <c:pt idx="178">
                  <c:v>200</c:v>
                </c:pt>
                <c:pt idx="179">
                  <c:v>195</c:v>
                </c:pt>
                <c:pt idx="180">
                  <c:v>195</c:v>
                </c:pt>
                <c:pt idx="181">
                  <c:v>195</c:v>
                </c:pt>
              </c:numCache>
            </c:numRef>
          </c:yVal>
          <c:smooth val="0"/>
        </c:ser>
        <c:axId val="20642597"/>
        <c:axId val="51565646"/>
      </c:scatterChart>
      <c:valAx>
        <c:axId val="20642597"/>
        <c:scaling>
          <c:orientation val="minMax"/>
          <c:max val="2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crossBetween val="midCat"/>
        <c:dispUnits/>
        <c:majorUnit val="5000"/>
        <c:minorUnit val="1000"/>
      </c:valAx>
      <c:valAx>
        <c:axId val="5156564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59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0.68125</cdr:y>
    </cdr:from>
    <cdr:to>
      <cdr:x>0.05075</cdr:x>
      <cdr:y>0.95625</cdr:y>
    </cdr:to>
    <cdr:sp>
      <cdr:nvSpPr>
        <cdr:cNvPr id="1" name="WordArt 21"/>
        <cdr:cNvSpPr>
          <a:spLocks/>
        </cdr:cNvSpPr>
      </cdr:nvSpPr>
      <cdr:spPr>
        <a:xfrm rot="16200000">
          <a:off x="314325" y="3886200"/>
          <a:ext cx="152400" cy="15716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Rádiháza, vasúti megállóhely
</a:t>
          </a:r>
        </a:p>
      </cdr:txBody>
    </cdr:sp>
  </cdr:relSizeAnchor>
  <cdr:relSizeAnchor xmlns:cdr="http://schemas.openxmlformats.org/drawingml/2006/chartDrawing">
    <cdr:from>
      <cdr:x>0.15625</cdr:x>
      <cdr:y>0.511</cdr:y>
    </cdr:from>
    <cdr:to>
      <cdr:x>0.15625</cdr:x>
      <cdr:y>0.95575</cdr:y>
    </cdr:to>
    <cdr:sp>
      <cdr:nvSpPr>
        <cdr:cNvPr id="2" name="Line 22"/>
        <cdr:cNvSpPr>
          <a:spLocks/>
        </cdr:cNvSpPr>
      </cdr:nvSpPr>
      <cdr:spPr>
        <a:xfrm>
          <a:off x="1447800" y="29146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0.26725</cdr:x>
      <cdr:y>0.5105</cdr:y>
    </cdr:from>
    <cdr:to>
      <cdr:x>0.26725</cdr:x>
      <cdr:y>0.955</cdr:y>
    </cdr:to>
    <cdr:sp>
      <cdr:nvSpPr>
        <cdr:cNvPr id="3" name="Line 24"/>
        <cdr:cNvSpPr>
          <a:spLocks/>
        </cdr:cNvSpPr>
      </cdr:nvSpPr>
      <cdr:spPr>
        <a:xfrm>
          <a:off x="2486025" y="29146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0.5105</cdr:y>
    </cdr:from>
    <cdr:to>
      <cdr:x>0.44175</cdr:x>
      <cdr:y>0.94325</cdr:y>
    </cdr:to>
    <cdr:sp>
      <cdr:nvSpPr>
        <cdr:cNvPr id="4" name="Line 26"/>
        <cdr:cNvSpPr>
          <a:spLocks/>
        </cdr:cNvSpPr>
      </cdr:nvSpPr>
      <cdr:spPr>
        <a:xfrm>
          <a:off x="4105275" y="29146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0.70325</cdr:y>
    </cdr:from>
    <cdr:to>
      <cdr:x>0.14975</cdr:x>
      <cdr:y>0.95475</cdr:y>
    </cdr:to>
    <cdr:sp>
      <cdr:nvSpPr>
        <cdr:cNvPr id="5" name="AutoShape 68"/>
        <cdr:cNvSpPr>
          <a:spLocks/>
        </cdr:cNvSpPr>
      </cdr:nvSpPr>
      <cdr:spPr>
        <a:xfrm rot="16200000">
          <a:off x="1228725" y="4010025"/>
          <a:ext cx="152400" cy="1438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Szentkormadombja, kúria</a:t>
          </a:r>
        </a:p>
      </cdr:txBody>
    </cdr:sp>
  </cdr:relSizeAnchor>
  <cdr:relSizeAnchor xmlns:cdr="http://schemas.openxmlformats.org/drawingml/2006/chartDrawing">
    <cdr:from>
      <cdr:x>0.2505</cdr:x>
      <cdr:y>0.70325</cdr:y>
    </cdr:from>
    <cdr:to>
      <cdr:x>0.26625</cdr:x>
      <cdr:y>0.942</cdr:y>
    </cdr:to>
    <cdr:sp>
      <cdr:nvSpPr>
        <cdr:cNvPr id="6" name="AutoShape 69"/>
        <cdr:cNvSpPr>
          <a:spLocks/>
        </cdr:cNvSpPr>
      </cdr:nvSpPr>
      <cdr:spPr>
        <a:xfrm rot="16200000">
          <a:off x="2324100" y="4010025"/>
          <a:ext cx="142875" cy="1362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Zalatárnok, pecsétlőhely</a:t>
          </a:r>
        </a:p>
      </cdr:txBody>
    </cdr:sp>
  </cdr:relSizeAnchor>
  <cdr:relSizeAnchor xmlns:cdr="http://schemas.openxmlformats.org/drawingml/2006/chartDrawing">
    <cdr:from>
      <cdr:x>0.42025</cdr:x>
      <cdr:y>0.80075</cdr:y>
    </cdr:from>
    <cdr:to>
      <cdr:x>0.43525</cdr:x>
      <cdr:y>0.928</cdr:y>
    </cdr:to>
    <cdr:sp>
      <cdr:nvSpPr>
        <cdr:cNvPr id="7" name="AutoShape 70"/>
        <cdr:cNvSpPr>
          <a:spLocks/>
        </cdr:cNvSpPr>
      </cdr:nvSpPr>
      <cdr:spPr>
        <a:xfrm rot="16200000">
          <a:off x="3905250" y="4572000"/>
          <a:ext cx="142875" cy="7239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Petrikeresztúr</a:t>
          </a:r>
        </a:p>
      </cdr:txBody>
    </cdr:sp>
  </cdr:relSizeAnchor>
  <cdr:relSizeAnchor xmlns:cdr="http://schemas.openxmlformats.org/drawingml/2006/chartDrawing">
    <cdr:from>
      <cdr:x>0.575</cdr:x>
      <cdr:y>0.487</cdr:y>
    </cdr:from>
    <cdr:to>
      <cdr:x>0.575</cdr:x>
      <cdr:y>0.94275</cdr:y>
    </cdr:to>
    <cdr:sp>
      <cdr:nvSpPr>
        <cdr:cNvPr id="8" name="Line 71"/>
        <cdr:cNvSpPr>
          <a:spLocks/>
        </cdr:cNvSpPr>
      </cdr:nvSpPr>
      <cdr:spPr>
        <a:xfrm>
          <a:off x="5343525" y="2781300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0.55825</cdr:x>
      <cdr:y>0.697</cdr:y>
    </cdr:from>
    <cdr:to>
      <cdr:x>0.575</cdr:x>
      <cdr:y>0.9275</cdr:y>
    </cdr:to>
    <cdr:sp>
      <cdr:nvSpPr>
        <cdr:cNvPr id="9" name="AutoShape 72"/>
        <cdr:cNvSpPr>
          <a:spLocks/>
        </cdr:cNvSpPr>
      </cdr:nvSpPr>
      <cdr:spPr>
        <a:xfrm rot="16200000">
          <a:off x="5191125" y="3981450"/>
          <a:ext cx="152400" cy="13144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Barabásszeg, elágazás</a:t>
          </a:r>
        </a:p>
      </cdr:txBody>
    </cdr:sp>
  </cdr:relSizeAnchor>
  <cdr:relSizeAnchor xmlns:cdr="http://schemas.openxmlformats.org/drawingml/2006/chartDrawing">
    <cdr:from>
      <cdr:x>0.7205</cdr:x>
      <cdr:y>0.5105</cdr:y>
    </cdr:from>
    <cdr:to>
      <cdr:x>0.7205</cdr:x>
      <cdr:y>0.94275</cdr:y>
    </cdr:to>
    <cdr:sp>
      <cdr:nvSpPr>
        <cdr:cNvPr id="10" name="Line 73"/>
        <cdr:cNvSpPr>
          <a:spLocks/>
        </cdr:cNvSpPr>
      </cdr:nvSpPr>
      <cdr:spPr>
        <a:xfrm>
          <a:off x="6696075" y="29146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0.70375</cdr:x>
      <cdr:y>0.74575</cdr:y>
    </cdr:from>
    <cdr:to>
      <cdr:x>0.71975</cdr:x>
      <cdr:y>0.94275</cdr:y>
    </cdr:to>
    <cdr:sp>
      <cdr:nvSpPr>
        <cdr:cNvPr id="11" name="AutoShape 74"/>
        <cdr:cNvSpPr>
          <a:spLocks/>
        </cdr:cNvSpPr>
      </cdr:nvSpPr>
      <cdr:spPr>
        <a:xfrm rot="16200000">
          <a:off x="6543675" y="4257675"/>
          <a:ext cx="152400" cy="1123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Kislengyel, turistaház</a:t>
          </a:r>
        </a:p>
      </cdr:txBody>
    </cdr:sp>
  </cdr:relSizeAnchor>
  <cdr:relSizeAnchor xmlns:cdr="http://schemas.openxmlformats.org/drawingml/2006/chartDrawing">
    <cdr:from>
      <cdr:x>0.83625</cdr:x>
      <cdr:y>0.5105</cdr:y>
    </cdr:from>
    <cdr:to>
      <cdr:x>0.83625</cdr:x>
      <cdr:y>0.94275</cdr:y>
    </cdr:to>
    <cdr:sp>
      <cdr:nvSpPr>
        <cdr:cNvPr id="12" name="Line 75"/>
        <cdr:cNvSpPr>
          <a:spLocks/>
        </cdr:cNvSpPr>
      </cdr:nvSpPr>
      <cdr:spPr>
        <a:xfrm>
          <a:off x="7781925" y="29146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0.7395</cdr:y>
    </cdr:from>
    <cdr:to>
      <cdr:x>0.83625</cdr:x>
      <cdr:y>0.94175</cdr:y>
    </cdr:to>
    <cdr:sp>
      <cdr:nvSpPr>
        <cdr:cNvPr id="13" name="AutoShape 76"/>
        <cdr:cNvSpPr>
          <a:spLocks/>
        </cdr:cNvSpPr>
      </cdr:nvSpPr>
      <cdr:spPr>
        <a:xfrm rot="16200000">
          <a:off x="7629525" y="4219575"/>
          <a:ext cx="142875" cy="1152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Kustánszeg, kemping</a:t>
          </a:r>
        </a:p>
      </cdr:txBody>
    </cdr:sp>
  </cdr:relSizeAnchor>
  <cdr:relSizeAnchor xmlns:cdr="http://schemas.openxmlformats.org/drawingml/2006/chartDrawing">
    <cdr:from>
      <cdr:x>0.05075</cdr:x>
      <cdr:y>0.5105</cdr:y>
    </cdr:from>
    <cdr:to>
      <cdr:x>0.05075</cdr:x>
      <cdr:y>0.9555</cdr:y>
    </cdr:to>
    <cdr:sp>
      <cdr:nvSpPr>
        <cdr:cNvPr id="14" name="Line 78"/>
        <cdr:cNvSpPr>
          <a:spLocks/>
        </cdr:cNvSpPr>
      </cdr:nvSpPr>
      <cdr:spPr>
        <a:xfrm>
          <a:off x="466725" y="29146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zoomScalePageLayoutView="0" workbookViewId="0" topLeftCell="A1">
      <selection activeCell="I186" sqref="I18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4">
        <v>175</v>
      </c>
      <c r="B4" s="36">
        <v>741</v>
      </c>
      <c r="C4" s="36">
        <v>1501</v>
      </c>
      <c r="D4" s="36">
        <v>0</v>
      </c>
      <c r="E4" s="37">
        <f>SUM(D$4)</f>
        <v>0</v>
      </c>
      <c r="F4" s="24">
        <f>IF(A4-A5&gt;0,A4-A5,0)</f>
        <v>0</v>
      </c>
      <c r="G4" s="38">
        <f>IF(A5-A4&gt;0,A5-A4,0)</f>
        <v>0</v>
      </c>
      <c r="H4" s="39" t="s">
        <v>15</v>
      </c>
    </row>
    <row r="5" spans="1:8" ht="12.75">
      <c r="A5" s="5">
        <v>175</v>
      </c>
      <c r="B5" s="6">
        <v>745</v>
      </c>
      <c r="C5" s="6">
        <v>1483</v>
      </c>
      <c r="D5" s="35">
        <f>SQRT((B5-B4)*(B5-B4)+(C5-C4)*(C5-C4))</f>
        <v>18.439088914585774</v>
      </c>
      <c r="E5" s="22">
        <f>SUM(D$4:D5)*1000/195</f>
        <v>94.55943033120909</v>
      </c>
      <c r="F5" s="5">
        <f aca="true" t="shared" si="0" ref="F5:F68">IF(A5-A6&gt;0,A5-A6,0)</f>
        <v>0</v>
      </c>
      <c r="G5" s="16">
        <f aca="true" t="shared" si="1" ref="G5:G68">IF(A6-A5&gt;0,A6-A5,0)</f>
        <v>5</v>
      </c>
      <c r="H5" s="7"/>
    </row>
    <row r="6" spans="1:8" ht="12.75">
      <c r="A6" s="3">
        <v>180</v>
      </c>
      <c r="B6" s="1">
        <v>739</v>
      </c>
      <c r="C6" s="1">
        <v>1467</v>
      </c>
      <c r="D6" s="2">
        <f aca="true" t="shared" si="2" ref="D6:D32">SQRT((B6-B5)*(B6-B5)+(C6-C5)*(C6-C5))</f>
        <v>17.08800749063506</v>
      </c>
      <c r="E6" s="23">
        <f>SUM(D$4:D6)*1000/195</f>
        <v>182.19023797549144</v>
      </c>
      <c r="F6" s="5">
        <f t="shared" si="0"/>
        <v>10</v>
      </c>
      <c r="G6" s="16">
        <f t="shared" si="1"/>
        <v>0</v>
      </c>
      <c r="H6" s="4"/>
    </row>
    <row r="7" spans="1:8" ht="12.75">
      <c r="A7" s="3">
        <v>170</v>
      </c>
      <c r="B7" s="1">
        <v>735</v>
      </c>
      <c r="C7" s="1">
        <v>1444</v>
      </c>
      <c r="D7" s="2">
        <f t="shared" si="2"/>
        <v>23.345235059857504</v>
      </c>
      <c r="E7" s="23">
        <f>SUM(D$4:D7)*1000/195</f>
        <v>301.90939212860684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180</v>
      </c>
      <c r="B8" s="1">
        <v>734</v>
      </c>
      <c r="C8" s="1">
        <v>1422</v>
      </c>
      <c r="D8" s="2">
        <f t="shared" si="2"/>
        <v>22.02271554554524</v>
      </c>
      <c r="E8" s="23">
        <f>SUM(D$4:D8)*1000/195</f>
        <v>414.84639492627474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190</v>
      </c>
      <c r="B9" s="1">
        <v>728</v>
      </c>
      <c r="C9" s="1">
        <v>1387</v>
      </c>
      <c r="D9" s="2">
        <f t="shared" si="2"/>
        <v>35.510561809129406</v>
      </c>
      <c r="E9" s="23">
        <f>SUM(D$4:D9)*1000/195</f>
        <v>596.9518401012974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195</v>
      </c>
      <c r="B10" s="1">
        <v>724</v>
      </c>
      <c r="C10" s="1">
        <v>1351</v>
      </c>
      <c r="D10" s="2">
        <f t="shared" si="2"/>
        <v>36.22154055254967</v>
      </c>
      <c r="E10" s="23">
        <f>SUM(D$4:D10)*1000/195</f>
        <v>782.7033301143726</v>
      </c>
      <c r="F10" s="5">
        <f t="shared" si="0"/>
        <v>0</v>
      </c>
      <c r="G10" s="16">
        <f t="shared" si="1"/>
        <v>5</v>
      </c>
      <c r="H10" s="4"/>
    </row>
    <row r="11" spans="1:8" ht="12.75">
      <c r="A11" s="3">
        <v>200</v>
      </c>
      <c r="B11" s="1">
        <v>729</v>
      </c>
      <c r="C11" s="1">
        <v>1304</v>
      </c>
      <c r="D11" s="2">
        <f t="shared" si="2"/>
        <v>47.265209192385896</v>
      </c>
      <c r="E11" s="23">
        <f>SUM(D$4:D11)*1000/195</f>
        <v>1025.0890182804542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200</v>
      </c>
      <c r="B12" s="1">
        <v>730</v>
      </c>
      <c r="C12" s="1">
        <v>1261</v>
      </c>
      <c r="D12" s="2">
        <f t="shared" si="2"/>
        <v>43.01162633521314</v>
      </c>
      <c r="E12" s="23">
        <f>SUM(D$4:D12)*1000/195</f>
        <v>1245.6614610251368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200</v>
      </c>
      <c r="B13" s="1">
        <v>730</v>
      </c>
      <c r="C13" s="1">
        <v>1242</v>
      </c>
      <c r="D13" s="2">
        <f t="shared" si="2"/>
        <v>19</v>
      </c>
      <c r="E13" s="23">
        <f>SUM(D$4:D13)*1000/195</f>
        <v>1343.0973584610342</v>
      </c>
      <c r="F13" s="5">
        <f t="shared" si="0"/>
        <v>0</v>
      </c>
      <c r="G13" s="16">
        <f t="shared" si="1"/>
        <v>12</v>
      </c>
      <c r="H13" s="4"/>
    </row>
    <row r="14" spans="1:8" ht="12.75">
      <c r="A14" s="3">
        <v>212</v>
      </c>
      <c r="B14" s="1">
        <v>708</v>
      </c>
      <c r="C14" s="1">
        <v>1206</v>
      </c>
      <c r="D14" s="2">
        <f t="shared" si="2"/>
        <v>42.190046219457976</v>
      </c>
      <c r="E14" s="23">
        <f>SUM(D$4:D14)*1000/195</f>
        <v>1559.45656984287</v>
      </c>
      <c r="F14" s="5">
        <f t="shared" si="0"/>
        <v>2</v>
      </c>
      <c r="G14" s="16">
        <f t="shared" si="1"/>
        <v>0</v>
      </c>
      <c r="H14" s="4"/>
    </row>
    <row r="15" spans="1:8" ht="12.75">
      <c r="A15" s="3">
        <v>210</v>
      </c>
      <c r="B15" s="1">
        <v>727</v>
      </c>
      <c r="C15" s="1">
        <v>1147</v>
      </c>
      <c r="D15" s="2">
        <f t="shared" si="2"/>
        <v>61.98386886924694</v>
      </c>
      <c r="E15" s="23">
        <f>SUM(D$4:D15)*1000/195</f>
        <v>1877.3225640441362</v>
      </c>
      <c r="F15" s="5">
        <f t="shared" si="0"/>
        <v>10</v>
      </c>
      <c r="G15" s="16">
        <f t="shared" si="1"/>
        <v>0</v>
      </c>
      <c r="H15" s="4"/>
    </row>
    <row r="16" spans="1:8" ht="12.75">
      <c r="A16" s="3">
        <v>200</v>
      </c>
      <c r="B16" s="1">
        <v>715</v>
      </c>
      <c r="C16" s="1">
        <v>1127</v>
      </c>
      <c r="D16" s="2">
        <f t="shared" si="2"/>
        <v>23.323807579381203</v>
      </c>
      <c r="E16" s="23">
        <f>SUM(D$4:D16)*1000/195</f>
        <v>1996.9318336819886</v>
      </c>
      <c r="F16" s="5">
        <f t="shared" si="0"/>
        <v>10</v>
      </c>
      <c r="G16" s="16">
        <f t="shared" si="1"/>
        <v>0</v>
      </c>
      <c r="H16" s="4"/>
    </row>
    <row r="17" spans="1:8" ht="12.75">
      <c r="A17" s="3">
        <v>190</v>
      </c>
      <c r="B17" s="1">
        <v>705</v>
      </c>
      <c r="C17" s="1">
        <v>1115</v>
      </c>
      <c r="D17" s="2">
        <f t="shared" si="2"/>
        <v>15.620499351813308</v>
      </c>
      <c r="E17" s="23">
        <f>SUM(D$4:D17)*1000/195</f>
        <v>2077.0369585630824</v>
      </c>
      <c r="F17" s="5">
        <f t="shared" si="0"/>
        <v>2</v>
      </c>
      <c r="G17" s="16">
        <f t="shared" si="1"/>
        <v>0</v>
      </c>
      <c r="H17" s="4"/>
    </row>
    <row r="18" spans="1:8" ht="12.75">
      <c r="A18" s="3">
        <v>188</v>
      </c>
      <c r="B18" s="1">
        <v>703</v>
      </c>
      <c r="C18" s="1">
        <v>1102</v>
      </c>
      <c r="D18" s="2">
        <f t="shared" si="2"/>
        <v>13.152946437965905</v>
      </c>
      <c r="E18" s="23">
        <f>SUM(D$4:D18)*1000/195</f>
        <v>2144.4879659372664</v>
      </c>
      <c r="F18" s="5">
        <f t="shared" si="0"/>
        <v>3</v>
      </c>
      <c r="G18" s="16">
        <f t="shared" si="1"/>
        <v>0</v>
      </c>
      <c r="H18" s="4"/>
    </row>
    <row r="19" spans="1:8" ht="12.75">
      <c r="A19" s="3">
        <v>185</v>
      </c>
      <c r="B19" s="1">
        <v>696</v>
      </c>
      <c r="C19" s="1">
        <v>1091</v>
      </c>
      <c r="D19" s="2">
        <f t="shared" si="2"/>
        <v>13.038404810405298</v>
      </c>
      <c r="E19" s="23">
        <f>SUM(D$4:D19)*1000/195</f>
        <v>2211.3515803496016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185</v>
      </c>
      <c r="B20" s="1">
        <v>693</v>
      </c>
      <c r="C20" s="1">
        <v>1074</v>
      </c>
      <c r="D20" s="2">
        <f t="shared" si="2"/>
        <v>17.26267650163207</v>
      </c>
      <c r="E20" s="23">
        <f>SUM(D$4:D20)*1000/195</f>
        <v>2299.8781265118173</v>
      </c>
      <c r="F20" s="5">
        <f t="shared" si="0"/>
        <v>1</v>
      </c>
      <c r="G20" s="16">
        <f t="shared" si="1"/>
        <v>0</v>
      </c>
      <c r="H20" s="4"/>
    </row>
    <row r="21" spans="1:8" ht="12.75">
      <c r="A21" s="3">
        <v>184</v>
      </c>
      <c r="B21" s="1">
        <v>711</v>
      </c>
      <c r="C21" s="1">
        <v>1023</v>
      </c>
      <c r="D21" s="2">
        <f t="shared" si="2"/>
        <v>54.08326913195984</v>
      </c>
      <c r="E21" s="23">
        <f>SUM(D$4:D21)*1000/195</f>
        <v>2577.2282246244317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184</v>
      </c>
      <c r="B22" s="1">
        <v>717</v>
      </c>
      <c r="C22" s="1">
        <v>1022</v>
      </c>
      <c r="D22" s="2">
        <f t="shared" si="2"/>
        <v>6.082762530298219</v>
      </c>
      <c r="E22" s="23">
        <f>SUM(D$4:D22)*1000/195</f>
        <v>2608.421878625961</v>
      </c>
      <c r="F22" s="5">
        <f t="shared" si="0"/>
        <v>3</v>
      </c>
      <c r="G22" s="16">
        <f t="shared" si="1"/>
        <v>0</v>
      </c>
      <c r="H22" s="4"/>
    </row>
    <row r="23" spans="1:8" ht="12.75">
      <c r="A23" s="3">
        <v>181</v>
      </c>
      <c r="B23" s="1">
        <v>704</v>
      </c>
      <c r="C23" s="1">
        <v>933</v>
      </c>
      <c r="D23" s="2">
        <f t="shared" si="2"/>
        <v>89.94442728707543</v>
      </c>
      <c r="E23" s="23">
        <f>SUM(D$4:D23)*1000/195</f>
        <v>3069.6753518930145</v>
      </c>
      <c r="F23" s="5">
        <f t="shared" si="0"/>
        <v>0</v>
      </c>
      <c r="G23" s="16">
        <f t="shared" si="1"/>
        <v>9</v>
      </c>
      <c r="H23" s="4"/>
    </row>
    <row r="24" spans="1:8" ht="12.75">
      <c r="A24" s="3">
        <v>190</v>
      </c>
      <c r="B24" s="1">
        <v>685</v>
      </c>
      <c r="C24" s="1">
        <v>933</v>
      </c>
      <c r="D24" s="2">
        <f t="shared" si="2"/>
        <v>19</v>
      </c>
      <c r="E24" s="23">
        <f>SUM(D$4:D24)*1000/195</f>
        <v>3167.111249328912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200</v>
      </c>
      <c r="B25" s="1">
        <v>671</v>
      </c>
      <c r="C25" s="1">
        <v>931</v>
      </c>
      <c r="D25" s="2">
        <f t="shared" si="2"/>
        <v>14.142135623730951</v>
      </c>
      <c r="E25" s="23">
        <f>SUM(D$4:D25)*1000/195</f>
        <v>3239.635021758301</v>
      </c>
      <c r="F25" s="5">
        <f t="shared" si="0"/>
        <v>0</v>
      </c>
      <c r="G25" s="16">
        <f t="shared" si="1"/>
        <v>5</v>
      </c>
      <c r="H25" s="4"/>
    </row>
    <row r="26" spans="1:9" ht="12.75">
      <c r="A26" s="3">
        <v>205</v>
      </c>
      <c r="B26" s="1">
        <v>652</v>
      </c>
      <c r="C26" s="1">
        <v>925</v>
      </c>
      <c r="D26" s="2">
        <f t="shared" si="2"/>
        <v>19.924858845171276</v>
      </c>
      <c r="E26" s="23">
        <f>SUM(D$4:D26)*1000/195</f>
        <v>3341.813785066872</v>
      </c>
      <c r="F26" s="5">
        <f t="shared" si="0"/>
        <v>0</v>
      </c>
      <c r="G26" s="16">
        <f t="shared" si="1"/>
        <v>0</v>
      </c>
      <c r="H26" s="4" t="s">
        <v>9</v>
      </c>
      <c r="I26">
        <f>SUM(G4:G26)</f>
        <v>71</v>
      </c>
    </row>
    <row r="27" spans="1:8" ht="12.75">
      <c r="A27" s="3">
        <v>205</v>
      </c>
      <c r="B27" s="1">
        <v>640</v>
      </c>
      <c r="C27" s="1">
        <v>893</v>
      </c>
      <c r="D27" s="2">
        <f t="shared" si="2"/>
        <v>34.17601498127012</v>
      </c>
      <c r="E27" s="23">
        <f>SUM(D$4:D27)*1000/195</f>
        <v>3517.075400355436</v>
      </c>
      <c r="F27" s="5">
        <f t="shared" si="0"/>
        <v>5</v>
      </c>
      <c r="G27" s="16">
        <f t="shared" si="1"/>
        <v>0</v>
      </c>
      <c r="H27" s="4"/>
    </row>
    <row r="28" spans="1:8" ht="12.75">
      <c r="A28" s="3">
        <v>200</v>
      </c>
      <c r="B28" s="1">
        <v>639</v>
      </c>
      <c r="C28" s="1">
        <v>835</v>
      </c>
      <c r="D28" s="2">
        <f t="shared" si="2"/>
        <v>58.008620049092706</v>
      </c>
      <c r="E28" s="23">
        <f>SUM(D$4:D28)*1000/195</f>
        <v>3814.555503171296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210</v>
      </c>
      <c r="B29" s="1">
        <v>637</v>
      </c>
      <c r="C29" s="1">
        <v>658</v>
      </c>
      <c r="D29" s="2">
        <f t="shared" si="2"/>
        <v>177.01129907438113</v>
      </c>
      <c r="E29" s="23">
        <f>SUM(D$4:D29)*1000/195</f>
        <v>4722.305754834789</v>
      </c>
      <c r="F29" s="5">
        <f t="shared" si="0"/>
        <v>0</v>
      </c>
      <c r="G29" s="16">
        <f t="shared" si="1"/>
        <v>2</v>
      </c>
      <c r="H29" s="4"/>
    </row>
    <row r="30" spans="1:8" ht="12.75">
      <c r="A30" s="3">
        <v>212</v>
      </c>
      <c r="B30" s="1">
        <v>636</v>
      </c>
      <c r="C30" s="1">
        <v>601</v>
      </c>
      <c r="D30" s="2">
        <f t="shared" si="2"/>
        <v>57.0087712549569</v>
      </c>
      <c r="E30" s="23">
        <f>SUM(D$4:D30)*1000/195</f>
        <v>5014.658427937132</v>
      </c>
      <c r="F30" s="5">
        <f t="shared" si="0"/>
        <v>2</v>
      </c>
      <c r="G30" s="16">
        <f t="shared" si="1"/>
        <v>0</v>
      </c>
      <c r="H30" s="4"/>
    </row>
    <row r="31" spans="1:8" ht="12.75">
      <c r="A31" s="3">
        <v>210</v>
      </c>
      <c r="B31" s="1">
        <v>635</v>
      </c>
      <c r="C31" s="1">
        <v>553</v>
      </c>
      <c r="D31" s="2">
        <f t="shared" si="2"/>
        <v>48.010415536631214</v>
      </c>
      <c r="E31" s="23">
        <f>SUM(D$4:D31)*1000/195</f>
        <v>5260.865687099344</v>
      </c>
      <c r="F31" s="5">
        <f t="shared" si="0"/>
        <v>8</v>
      </c>
      <c r="G31" s="16">
        <f t="shared" si="1"/>
        <v>0</v>
      </c>
      <c r="H31" s="4"/>
    </row>
    <row r="32" spans="1:8" ht="12.75">
      <c r="A32" s="3">
        <v>202</v>
      </c>
      <c r="B32" s="1">
        <v>641</v>
      </c>
      <c r="C32" s="1">
        <v>493</v>
      </c>
      <c r="D32" s="2">
        <f t="shared" si="2"/>
        <v>60.29925372672534</v>
      </c>
      <c r="E32" s="23">
        <f>SUM(D$4:D32)*1000/195</f>
        <v>5570.092629287678</v>
      </c>
      <c r="F32" s="5">
        <f t="shared" si="0"/>
        <v>0</v>
      </c>
      <c r="G32" s="16">
        <f t="shared" si="1"/>
        <v>3</v>
      </c>
      <c r="H32" s="4"/>
    </row>
    <row r="33" spans="1:8" ht="12.75">
      <c r="A33" s="3">
        <v>205</v>
      </c>
      <c r="B33" s="1">
        <v>623</v>
      </c>
      <c r="C33" s="1">
        <v>492</v>
      </c>
      <c r="D33" s="2">
        <f aca="true" t="shared" si="3" ref="D33:D53">SQRT((B33-B32)*(B33-B32)+(C33-C32)*(C33-C32))</f>
        <v>18.027756377319946</v>
      </c>
      <c r="E33" s="23">
        <f>SUM(D$4:D33)*1000/195</f>
        <v>5662.5426619918835</v>
      </c>
      <c r="F33" s="5">
        <f t="shared" si="0"/>
        <v>10</v>
      </c>
      <c r="G33" s="16">
        <f t="shared" si="1"/>
        <v>0</v>
      </c>
      <c r="H33" s="4"/>
    </row>
    <row r="34" spans="1:9" ht="12.75">
      <c r="A34" s="3">
        <v>195</v>
      </c>
      <c r="B34" s="1">
        <v>595</v>
      </c>
      <c r="C34" s="1">
        <v>487</v>
      </c>
      <c r="D34" s="2">
        <f>SQRT((B34-B33)*(B34-B33)+(C34-C33)*(C34-C33))</f>
        <v>28.442925306655784</v>
      </c>
      <c r="E34" s="23">
        <f>SUM(D$4:D34)*1000/195</f>
        <v>5808.403817410631</v>
      </c>
      <c r="F34" s="5">
        <f t="shared" si="0"/>
        <v>2</v>
      </c>
      <c r="G34" s="16">
        <f t="shared" si="1"/>
        <v>0</v>
      </c>
      <c r="H34" s="4" t="s">
        <v>10</v>
      </c>
      <c r="I34">
        <f>SUM(G27:G34)</f>
        <v>15</v>
      </c>
    </row>
    <row r="35" spans="1:8" ht="12.75">
      <c r="A35" s="3">
        <v>193</v>
      </c>
      <c r="B35" s="1">
        <v>593</v>
      </c>
      <c r="C35" s="1">
        <v>474</v>
      </c>
      <c r="D35" s="2">
        <f>SQRT((B35-B34)*(B35-B34)+(C35-C34)*(C35-C34))</f>
        <v>13.152946437965905</v>
      </c>
      <c r="E35" s="23">
        <f>SUM(D$4:D35)*1000/195</f>
        <v>5875.854824784815</v>
      </c>
      <c r="F35" s="5">
        <f t="shared" si="0"/>
        <v>1</v>
      </c>
      <c r="G35" s="16">
        <f t="shared" si="1"/>
        <v>0</v>
      </c>
      <c r="H35" s="4"/>
    </row>
    <row r="36" spans="1:8" ht="12.75">
      <c r="A36" s="3">
        <v>192</v>
      </c>
      <c r="B36" s="1">
        <v>585</v>
      </c>
      <c r="C36" s="1">
        <v>468</v>
      </c>
      <c r="D36" s="2">
        <f t="shared" si="3"/>
        <v>10</v>
      </c>
      <c r="E36" s="23">
        <f>SUM(D$4:D36)*1000/195</f>
        <v>5927.136876066866</v>
      </c>
      <c r="F36" s="5">
        <f t="shared" si="0"/>
        <v>0</v>
      </c>
      <c r="G36" s="16">
        <f t="shared" si="1"/>
        <v>8</v>
      </c>
      <c r="H36" s="4"/>
    </row>
    <row r="37" spans="1:8" ht="12.75">
      <c r="A37" s="3">
        <v>200</v>
      </c>
      <c r="B37" s="1">
        <v>571</v>
      </c>
      <c r="C37" s="1">
        <v>466</v>
      </c>
      <c r="D37" s="2">
        <f t="shared" si="3"/>
        <v>14.142135623730951</v>
      </c>
      <c r="E37" s="23">
        <f>SUM(D$4:D37)*1000/195</f>
        <v>5999.660648496257</v>
      </c>
      <c r="F37" s="5">
        <f t="shared" si="0"/>
        <v>0</v>
      </c>
      <c r="G37" s="16">
        <f t="shared" si="1"/>
        <v>10</v>
      </c>
      <c r="H37" s="4"/>
    </row>
    <row r="38" spans="1:8" ht="12.75">
      <c r="A38" s="3">
        <v>210</v>
      </c>
      <c r="B38" s="1">
        <v>533</v>
      </c>
      <c r="C38" s="1">
        <v>467</v>
      </c>
      <c r="D38" s="2">
        <f t="shared" si="3"/>
        <v>38.01315561749642</v>
      </c>
      <c r="E38" s="23">
        <f>SUM(D$4:D38)*1000/195</f>
        <v>6194.599908073162</v>
      </c>
      <c r="F38" s="5">
        <f t="shared" si="0"/>
        <v>5</v>
      </c>
      <c r="G38" s="16">
        <f t="shared" si="1"/>
        <v>0</v>
      </c>
      <c r="H38" s="4"/>
    </row>
    <row r="39" spans="1:8" ht="12.75">
      <c r="A39" s="3">
        <v>205</v>
      </c>
      <c r="B39" s="1">
        <v>507</v>
      </c>
      <c r="C39" s="1">
        <v>459</v>
      </c>
      <c r="D39" s="2">
        <f t="shared" si="3"/>
        <v>27.202941017470888</v>
      </c>
      <c r="E39" s="23">
        <f>SUM(D$4:D39)*1000/195</f>
        <v>6334.102169701218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210</v>
      </c>
      <c r="B40" s="1">
        <v>482</v>
      </c>
      <c r="C40" s="1">
        <v>459</v>
      </c>
      <c r="D40" s="2">
        <f t="shared" si="3"/>
        <v>25</v>
      </c>
      <c r="E40" s="23">
        <f>SUM(D$4:D40)*1000/195</f>
        <v>6462.307297906346</v>
      </c>
      <c r="F40" s="5">
        <f t="shared" si="0"/>
        <v>0</v>
      </c>
      <c r="G40" s="16">
        <f t="shared" si="1"/>
        <v>5</v>
      </c>
      <c r="H40" s="4"/>
    </row>
    <row r="41" spans="1:8" ht="12.75">
      <c r="A41" s="3">
        <v>215</v>
      </c>
      <c r="B41" s="1">
        <v>459</v>
      </c>
      <c r="C41" s="1">
        <v>465</v>
      </c>
      <c r="D41" s="2">
        <f t="shared" si="3"/>
        <v>23.769728648009426</v>
      </c>
      <c r="E41" s="23">
        <f>SUM(D$4:D41)*1000/195</f>
        <v>6584.203342255113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215</v>
      </c>
      <c r="B42" s="1">
        <v>444</v>
      </c>
      <c r="C42" s="1">
        <v>462</v>
      </c>
      <c r="D42" s="2">
        <f t="shared" si="3"/>
        <v>15.297058540778355</v>
      </c>
      <c r="E42" s="23">
        <f>SUM(D$4:D42)*1000/195</f>
        <v>6662.649796310386</v>
      </c>
      <c r="F42" s="5">
        <f t="shared" si="0"/>
        <v>5</v>
      </c>
      <c r="G42" s="16">
        <f t="shared" si="1"/>
        <v>0</v>
      </c>
      <c r="H42" s="4"/>
    </row>
    <row r="43" spans="1:8" ht="12.75">
      <c r="A43" s="3">
        <v>210</v>
      </c>
      <c r="B43" s="1">
        <v>430</v>
      </c>
      <c r="C43" s="1">
        <v>459</v>
      </c>
      <c r="D43" s="2">
        <f t="shared" si="3"/>
        <v>14.317821063276353</v>
      </c>
      <c r="E43" s="23">
        <f>SUM(D$4:D43)*1000/195</f>
        <v>6736.074519711803</v>
      </c>
      <c r="F43" s="5">
        <f t="shared" si="0"/>
        <v>5</v>
      </c>
      <c r="G43" s="16">
        <f t="shared" si="1"/>
        <v>0</v>
      </c>
      <c r="H43" s="4"/>
    </row>
    <row r="44" spans="1:8" ht="12.75">
      <c r="A44" s="3">
        <v>205</v>
      </c>
      <c r="B44" s="1">
        <v>405</v>
      </c>
      <c r="C44" s="1">
        <v>454</v>
      </c>
      <c r="D44" s="2">
        <f t="shared" si="3"/>
        <v>25.495097567963924</v>
      </c>
      <c r="E44" s="23">
        <f>SUM(D$4:D44)*1000/195</f>
        <v>6866.818609803927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210</v>
      </c>
      <c r="B45" s="1">
        <v>386</v>
      </c>
      <c r="C45" s="1">
        <v>451</v>
      </c>
      <c r="D45" s="2">
        <f t="shared" si="3"/>
        <v>19.235384061671343</v>
      </c>
      <c r="E45" s="23">
        <f>SUM(D$4:D45)*1000/195</f>
        <v>6965.461604991985</v>
      </c>
      <c r="F45" s="5">
        <f t="shared" si="0"/>
        <v>0</v>
      </c>
      <c r="G45" s="16">
        <f t="shared" si="1"/>
        <v>10</v>
      </c>
      <c r="H45" s="4"/>
    </row>
    <row r="46" spans="1:8" ht="12.75">
      <c r="A46" s="3">
        <v>220</v>
      </c>
      <c r="B46" s="1">
        <v>368</v>
      </c>
      <c r="C46" s="1">
        <v>448</v>
      </c>
      <c r="D46" s="2">
        <f t="shared" si="3"/>
        <v>18.24828759089466</v>
      </c>
      <c r="E46" s="23">
        <f>SUM(D$4:D46)*1000/195</f>
        <v>7059.0425669965725</v>
      </c>
      <c r="F46" s="5">
        <f t="shared" si="0"/>
        <v>0</v>
      </c>
      <c r="G46" s="16">
        <f t="shared" si="1"/>
        <v>3</v>
      </c>
      <c r="H46" s="4"/>
    </row>
    <row r="47" spans="1:8" ht="12.75">
      <c r="A47" s="3">
        <v>223</v>
      </c>
      <c r="B47" s="1">
        <v>370</v>
      </c>
      <c r="C47" s="1">
        <v>382</v>
      </c>
      <c r="D47" s="2">
        <f t="shared" si="3"/>
        <v>66.03029607687671</v>
      </c>
      <c r="E47" s="23">
        <f>SUM(D$4:D47)*1000/195</f>
        <v>7397.659469954915</v>
      </c>
      <c r="F47" s="5">
        <f t="shared" si="0"/>
        <v>0</v>
      </c>
      <c r="G47" s="16">
        <f t="shared" si="1"/>
        <v>2</v>
      </c>
      <c r="H47" s="4"/>
    </row>
    <row r="48" spans="1:8" ht="12.75">
      <c r="A48" s="3">
        <v>225</v>
      </c>
      <c r="B48" s="1">
        <v>364</v>
      </c>
      <c r="C48" s="1">
        <v>374</v>
      </c>
      <c r="D48" s="2">
        <f t="shared" si="3"/>
        <v>10</v>
      </c>
      <c r="E48" s="23">
        <f>SUM(D$4:D48)*1000/195</f>
        <v>7448.941521236967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225</v>
      </c>
      <c r="B49" s="1">
        <v>363</v>
      </c>
      <c r="C49" s="1">
        <v>363</v>
      </c>
      <c r="D49" s="2">
        <f t="shared" si="3"/>
        <v>11.045361017187261</v>
      </c>
      <c r="E49" s="23">
        <f>SUM(D$4:D49)*1000/195</f>
        <v>7505.584398248184</v>
      </c>
      <c r="F49" s="5">
        <f t="shared" si="0"/>
        <v>0</v>
      </c>
      <c r="G49" s="16">
        <f t="shared" si="1"/>
        <v>3</v>
      </c>
      <c r="H49" s="4"/>
    </row>
    <row r="50" spans="1:8" ht="12.75">
      <c r="A50" s="3">
        <v>228</v>
      </c>
      <c r="B50" s="1">
        <v>372</v>
      </c>
      <c r="C50" s="1">
        <v>347</v>
      </c>
      <c r="D50" s="2">
        <f t="shared" si="3"/>
        <v>18.35755975068582</v>
      </c>
      <c r="E50" s="23">
        <f>SUM(D$4:D50)*1000/195</f>
        <v>7599.725730302984</v>
      </c>
      <c r="F50" s="5">
        <f t="shared" si="0"/>
        <v>0</v>
      </c>
      <c r="G50" s="16">
        <f t="shared" si="1"/>
        <v>12</v>
      </c>
      <c r="H50" s="4"/>
    </row>
    <row r="51" spans="1:8" ht="12.75">
      <c r="A51" s="3">
        <v>240</v>
      </c>
      <c r="B51" s="1">
        <v>372</v>
      </c>
      <c r="C51" s="1">
        <v>296</v>
      </c>
      <c r="D51" s="2">
        <f t="shared" si="3"/>
        <v>51</v>
      </c>
      <c r="E51" s="23">
        <f>SUM(D$4:D51)*1000/195</f>
        <v>7861.264191841445</v>
      </c>
      <c r="F51" s="5">
        <f t="shared" si="0"/>
        <v>0</v>
      </c>
      <c r="G51" s="16">
        <f t="shared" si="1"/>
        <v>10</v>
      </c>
      <c r="H51" s="4"/>
    </row>
    <row r="52" spans="1:8" ht="12.75">
      <c r="A52" s="3">
        <v>250</v>
      </c>
      <c r="B52" s="1">
        <v>372</v>
      </c>
      <c r="C52" s="1">
        <v>271</v>
      </c>
      <c r="D52" s="2">
        <f t="shared" si="3"/>
        <v>25</v>
      </c>
      <c r="E52" s="23">
        <f>SUM(D$4:D52)*1000/195</f>
        <v>7989.469320046574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250</v>
      </c>
      <c r="B53" s="1">
        <v>359</v>
      </c>
      <c r="C53" s="1">
        <v>270</v>
      </c>
      <c r="D53" s="2">
        <f t="shared" si="3"/>
        <v>13.038404810405298</v>
      </c>
      <c r="E53" s="23">
        <f>SUM(D$4:D53)*1000/195</f>
        <v>8056.332934458908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250</v>
      </c>
      <c r="B54" s="1">
        <v>980</v>
      </c>
      <c r="C54" s="1">
        <v>1426</v>
      </c>
      <c r="D54" s="2">
        <v>0</v>
      </c>
      <c r="E54" s="23">
        <f>SUM(D$4:D54)*1000/195</f>
        <v>8056.332934458908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250</v>
      </c>
      <c r="B55" s="1">
        <v>965</v>
      </c>
      <c r="C55" s="1">
        <v>1423</v>
      </c>
      <c r="D55" s="2">
        <f aca="true" t="shared" si="4" ref="D55:D117">SQRT((B55-B54)*(B55-B54)+(C55-C54)*(C55-C54))</f>
        <v>15.297058540778355</v>
      </c>
      <c r="E55" s="23">
        <f>SUM(D$4:D55)*1000/195</f>
        <v>8134.779388514182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250</v>
      </c>
      <c r="B56" s="1">
        <v>969</v>
      </c>
      <c r="C56" s="1">
        <v>1325</v>
      </c>
      <c r="D56" s="2">
        <f t="shared" si="4"/>
        <v>98.08159868191383</v>
      </c>
      <c r="E56" s="23">
        <f>SUM(D$4:D56)*1000/195</f>
        <v>8637.76194585733</v>
      </c>
      <c r="F56" s="5">
        <f t="shared" si="0"/>
        <v>7</v>
      </c>
      <c r="G56" s="16">
        <f t="shared" si="1"/>
        <v>0</v>
      </c>
      <c r="H56" s="4"/>
    </row>
    <row r="57" spans="1:8" ht="12.75">
      <c r="A57" s="3">
        <v>243</v>
      </c>
      <c r="B57" s="1">
        <v>969</v>
      </c>
      <c r="C57" s="1">
        <v>1292</v>
      </c>
      <c r="D57" s="2">
        <f t="shared" si="4"/>
        <v>33</v>
      </c>
      <c r="E57" s="23">
        <f>SUM(D$4:D57)*1000/195</f>
        <v>8806.9927150881</v>
      </c>
      <c r="F57" s="5">
        <f t="shared" si="0"/>
        <v>3</v>
      </c>
      <c r="G57" s="16">
        <f t="shared" si="1"/>
        <v>0</v>
      </c>
      <c r="H57" s="4"/>
    </row>
    <row r="58" spans="1:8" ht="12.75">
      <c r="A58" s="3">
        <v>240</v>
      </c>
      <c r="B58" s="1">
        <v>959</v>
      </c>
      <c r="C58" s="1">
        <v>1283</v>
      </c>
      <c r="D58" s="2">
        <f t="shared" si="4"/>
        <v>13.45362404707371</v>
      </c>
      <c r="E58" s="23">
        <f>SUM(D$4:D58)*1000/195</f>
        <v>8875.985658919246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240</v>
      </c>
      <c r="B59" s="1">
        <v>952</v>
      </c>
      <c r="C59" s="1">
        <v>1249</v>
      </c>
      <c r="D59" s="2">
        <f t="shared" si="4"/>
        <v>34.713109915419565</v>
      </c>
      <c r="E59" s="23">
        <f>SUM(D$4:D59)*1000/195</f>
        <v>9054.001607203449</v>
      </c>
      <c r="F59" s="5">
        <f t="shared" si="0"/>
        <v>0</v>
      </c>
      <c r="G59" s="16">
        <f t="shared" si="1"/>
        <v>5</v>
      </c>
      <c r="H59" s="4"/>
    </row>
    <row r="60" spans="1:8" ht="12.75">
      <c r="A60" s="3">
        <v>245</v>
      </c>
      <c r="B60" s="1">
        <v>946</v>
      </c>
      <c r="C60" s="1">
        <v>1236</v>
      </c>
      <c r="D60" s="2">
        <f t="shared" si="4"/>
        <v>14.317821063276353</v>
      </c>
      <c r="E60" s="23">
        <f>SUM(D$4:D60)*1000/195</f>
        <v>9127.426330604867</v>
      </c>
      <c r="F60" s="5">
        <f t="shared" si="0"/>
        <v>0</v>
      </c>
      <c r="G60" s="16">
        <f t="shared" si="1"/>
        <v>5</v>
      </c>
      <c r="H60" s="4"/>
    </row>
    <row r="61" spans="1:8" ht="12.75">
      <c r="A61" s="3">
        <v>250</v>
      </c>
      <c r="B61" s="1">
        <v>939</v>
      </c>
      <c r="C61" s="1">
        <v>1223</v>
      </c>
      <c r="D61" s="2">
        <f t="shared" si="4"/>
        <v>14.7648230602334</v>
      </c>
      <c r="E61" s="23">
        <f>SUM(D$4:D61)*1000/195</f>
        <v>9203.143371939397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255</v>
      </c>
      <c r="B62" s="1">
        <v>937</v>
      </c>
      <c r="C62" s="1">
        <v>1255</v>
      </c>
      <c r="D62" s="2">
        <f t="shared" si="4"/>
        <v>32.0624390837628</v>
      </c>
      <c r="E62" s="23">
        <f>SUM(D$4:D62)*1000/195</f>
        <v>9367.566136471512</v>
      </c>
      <c r="F62" s="5">
        <f t="shared" si="0"/>
        <v>10</v>
      </c>
      <c r="G62" s="16">
        <f t="shared" si="1"/>
        <v>0</v>
      </c>
      <c r="H62" s="4"/>
    </row>
    <row r="63" spans="1:8" ht="12.75">
      <c r="A63" s="3">
        <v>245</v>
      </c>
      <c r="B63" s="1">
        <v>928</v>
      </c>
      <c r="C63" s="1">
        <v>1143</v>
      </c>
      <c r="D63" s="2">
        <f t="shared" si="4"/>
        <v>112.36102527122117</v>
      </c>
      <c r="E63" s="23">
        <f>SUM(D$4:D63)*1000/195</f>
        <v>9943.776522477776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245</v>
      </c>
      <c r="B64" s="1">
        <v>927</v>
      </c>
      <c r="C64" s="1">
        <v>1127</v>
      </c>
      <c r="D64" s="2">
        <f t="shared" si="4"/>
        <v>16.0312195418814</v>
      </c>
      <c r="E64" s="23">
        <f>SUM(D$4:D64)*1000/195</f>
        <v>10025.987904743835</v>
      </c>
      <c r="F64" s="5">
        <f t="shared" si="0"/>
        <v>0</v>
      </c>
      <c r="G64" s="16">
        <f t="shared" si="1"/>
        <v>2</v>
      </c>
      <c r="H64" s="4"/>
    </row>
    <row r="65" spans="1:8" ht="12.75">
      <c r="A65" s="3">
        <v>247</v>
      </c>
      <c r="B65" s="1">
        <v>905</v>
      </c>
      <c r="C65" s="1">
        <v>1124</v>
      </c>
      <c r="D65" s="2">
        <f t="shared" si="4"/>
        <v>22.20360331117452</v>
      </c>
      <c r="E65" s="23">
        <f>SUM(D$4:D65)*1000/195</f>
        <v>10139.85253710883</v>
      </c>
      <c r="F65" s="5">
        <f t="shared" si="0"/>
        <v>0</v>
      </c>
      <c r="G65" s="16">
        <f t="shared" si="1"/>
        <v>3</v>
      </c>
      <c r="H65" s="4"/>
    </row>
    <row r="66" spans="1:8" ht="12.75">
      <c r="A66" s="3">
        <v>250</v>
      </c>
      <c r="B66" s="1">
        <v>897</v>
      </c>
      <c r="C66" s="1">
        <v>1119</v>
      </c>
      <c r="D66" s="2">
        <f t="shared" si="4"/>
        <v>9.433981132056603</v>
      </c>
      <c r="E66" s="23">
        <f>SUM(D$4:D66)*1000/195</f>
        <v>10188.231927529636</v>
      </c>
      <c r="F66" s="5">
        <f t="shared" si="0"/>
        <v>0</v>
      </c>
      <c r="G66" s="16">
        <f t="shared" si="1"/>
        <v>5</v>
      </c>
      <c r="H66" s="4"/>
    </row>
    <row r="67" spans="1:8" ht="12.75">
      <c r="A67" s="3">
        <v>255</v>
      </c>
      <c r="B67" s="1">
        <v>886</v>
      </c>
      <c r="C67" s="1">
        <v>1113</v>
      </c>
      <c r="D67" s="2">
        <f t="shared" si="4"/>
        <v>12.529964086141668</v>
      </c>
      <c r="E67" s="23">
        <f>SUM(D$4:D67)*1000/195</f>
        <v>10252.488153612414</v>
      </c>
      <c r="F67" s="5">
        <f t="shared" si="0"/>
        <v>0</v>
      </c>
      <c r="G67" s="16">
        <f t="shared" si="1"/>
        <v>5</v>
      </c>
      <c r="H67" s="4"/>
    </row>
    <row r="68" spans="1:8" ht="12.75">
      <c r="A68" s="3">
        <v>260</v>
      </c>
      <c r="B68" s="1">
        <v>885</v>
      </c>
      <c r="C68" s="1">
        <v>1080</v>
      </c>
      <c r="D68" s="2">
        <f t="shared" si="4"/>
        <v>33.015148038438355</v>
      </c>
      <c r="E68" s="23">
        <f>SUM(D$4:D68)*1000/195</f>
        <v>10421.796605091584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260</v>
      </c>
      <c r="B69" s="1">
        <v>880</v>
      </c>
      <c r="C69" s="1">
        <v>1063</v>
      </c>
      <c r="D69" s="2">
        <f t="shared" si="4"/>
        <v>17.72004514666935</v>
      </c>
      <c r="E69" s="23">
        <f>SUM(D$4:D69)*1000/195</f>
        <v>10512.66863148476</v>
      </c>
      <c r="F69" s="5">
        <f aca="true" t="shared" si="5" ref="F69:F97">IF(A69-A70&gt;0,A69-A70,0)</f>
        <v>5</v>
      </c>
      <c r="G69" s="16">
        <f aca="true" t="shared" si="6" ref="G69:G98">IF(A70-A69&gt;0,A70-A69,0)</f>
        <v>0</v>
      </c>
      <c r="H69" s="4"/>
    </row>
    <row r="70" spans="1:8" ht="12.75">
      <c r="A70" s="3">
        <v>255</v>
      </c>
      <c r="B70" s="1">
        <v>869</v>
      </c>
      <c r="C70" s="1">
        <v>1053</v>
      </c>
      <c r="D70" s="2">
        <f t="shared" si="4"/>
        <v>14.866068747318506</v>
      </c>
      <c r="E70" s="23">
        <f>SUM(D$4:D70)*1000/195</f>
        <v>10588.90488147101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255</v>
      </c>
      <c r="B71" s="1">
        <v>850</v>
      </c>
      <c r="C71" s="1">
        <v>1068</v>
      </c>
      <c r="D71" s="2">
        <f t="shared" si="4"/>
        <v>24.20743687382041</v>
      </c>
      <c r="E71" s="23">
        <f>SUM(D$4:D71)*1000/195</f>
        <v>10713.045583388037</v>
      </c>
      <c r="F71" s="5">
        <f t="shared" si="5"/>
        <v>2</v>
      </c>
      <c r="G71" s="16">
        <f t="shared" si="6"/>
        <v>0</v>
      </c>
      <c r="H71" s="4"/>
    </row>
    <row r="72" spans="1:8" ht="12.75">
      <c r="A72" s="3">
        <v>253</v>
      </c>
      <c r="B72" s="1">
        <v>834</v>
      </c>
      <c r="C72" s="1">
        <v>1060</v>
      </c>
      <c r="D72" s="2">
        <f t="shared" si="4"/>
        <v>17.88854381999832</v>
      </c>
      <c r="E72" s="23">
        <f>SUM(D$4:D72)*1000/195</f>
        <v>10804.781705541873</v>
      </c>
      <c r="F72" s="5">
        <f t="shared" si="5"/>
        <v>3</v>
      </c>
      <c r="G72" s="16">
        <f t="shared" si="6"/>
        <v>0</v>
      </c>
      <c r="H72" s="4"/>
    </row>
    <row r="73" spans="1:8" ht="12.75">
      <c r="A73" s="3">
        <v>250</v>
      </c>
      <c r="B73" s="1">
        <v>819</v>
      </c>
      <c r="C73" s="1">
        <v>1055</v>
      </c>
      <c r="D73" s="2">
        <f t="shared" si="4"/>
        <v>15.811388300841896</v>
      </c>
      <c r="E73" s="23">
        <f>SUM(D$4:D73)*1000/195</f>
        <v>10885.865748110291</v>
      </c>
      <c r="F73" s="5">
        <f t="shared" si="5"/>
        <v>5</v>
      </c>
      <c r="G73" s="16">
        <f t="shared" si="6"/>
        <v>0</v>
      </c>
      <c r="H73" s="4"/>
    </row>
    <row r="74" spans="1:8" ht="12.75">
      <c r="A74" s="3">
        <v>245</v>
      </c>
      <c r="B74" s="1">
        <v>805</v>
      </c>
      <c r="C74" s="1">
        <v>1061</v>
      </c>
      <c r="D74" s="2">
        <f t="shared" si="4"/>
        <v>15.231546211727817</v>
      </c>
      <c r="E74" s="23">
        <f>SUM(D$4:D74)*1000/195</f>
        <v>10963.976241503768</v>
      </c>
      <c r="F74" s="5">
        <f t="shared" si="5"/>
        <v>5</v>
      </c>
      <c r="G74" s="16">
        <f t="shared" si="6"/>
        <v>0</v>
      </c>
      <c r="H74" s="4"/>
    </row>
    <row r="75" spans="1:8" ht="12.75">
      <c r="A75" s="3">
        <v>240</v>
      </c>
      <c r="B75" s="1">
        <v>794</v>
      </c>
      <c r="C75" s="1">
        <v>1060</v>
      </c>
      <c r="D75" s="2">
        <f t="shared" si="4"/>
        <v>11.045361017187261</v>
      </c>
      <c r="E75" s="23">
        <f>SUM(D$4:D75)*1000/195</f>
        <v>11020.619118514984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230</v>
      </c>
      <c r="B76" s="1">
        <v>784</v>
      </c>
      <c r="C76" s="1">
        <v>1065</v>
      </c>
      <c r="D76" s="2">
        <f t="shared" si="4"/>
        <v>11.180339887498949</v>
      </c>
      <c r="E76" s="23">
        <f>SUM(D$4:D76)*1000/195</f>
        <v>11077.954194861133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220</v>
      </c>
      <c r="B77" s="1">
        <v>775</v>
      </c>
      <c r="C77" s="1">
        <v>1068</v>
      </c>
      <c r="D77" s="2">
        <f t="shared" si="4"/>
        <v>9.486832980505138</v>
      </c>
      <c r="E77" s="23">
        <f>SUM(D$4:D77)*1000/195</f>
        <v>11126.604620402182</v>
      </c>
      <c r="F77" s="5">
        <f t="shared" si="5"/>
        <v>5</v>
      </c>
      <c r="G77" s="16">
        <f t="shared" si="6"/>
        <v>0</v>
      </c>
      <c r="H77" s="4"/>
    </row>
    <row r="78" spans="1:8" ht="12.75">
      <c r="A78" s="3">
        <v>215</v>
      </c>
      <c r="B78" s="1">
        <v>770</v>
      </c>
      <c r="C78" s="1">
        <v>1081</v>
      </c>
      <c r="D78" s="2">
        <f t="shared" si="4"/>
        <v>13.92838827718412</v>
      </c>
      <c r="E78" s="23">
        <f>SUM(D$4:D78)*1000/195</f>
        <v>11198.03225259287</v>
      </c>
      <c r="F78" s="5">
        <f t="shared" si="5"/>
        <v>5</v>
      </c>
      <c r="G78" s="16">
        <f t="shared" si="6"/>
        <v>0</v>
      </c>
      <c r="H78" s="4"/>
    </row>
    <row r="79" spans="1:8" ht="12.75">
      <c r="A79" s="3">
        <v>210</v>
      </c>
      <c r="B79" s="1">
        <v>758</v>
      </c>
      <c r="C79" s="1">
        <v>1078</v>
      </c>
      <c r="D79" s="2">
        <f t="shared" si="4"/>
        <v>12.36931687685298</v>
      </c>
      <c r="E79" s="23">
        <f>SUM(D$4:D79)*1000/195</f>
        <v>11261.464646833145</v>
      </c>
      <c r="F79" s="5">
        <f t="shared" si="5"/>
        <v>5</v>
      </c>
      <c r="G79" s="16">
        <f t="shared" si="6"/>
        <v>0</v>
      </c>
      <c r="H79" s="4"/>
    </row>
    <row r="80" spans="1:8" ht="12.75">
      <c r="A80" s="3">
        <v>205</v>
      </c>
      <c r="B80" s="1">
        <v>757</v>
      </c>
      <c r="C80" s="1">
        <v>1065</v>
      </c>
      <c r="D80" s="2">
        <f t="shared" si="4"/>
        <v>13.038404810405298</v>
      </c>
      <c r="E80" s="23">
        <f>SUM(D$4:D80)*1000/195</f>
        <v>11328.328261245479</v>
      </c>
      <c r="F80" s="5">
        <f t="shared" si="5"/>
        <v>5</v>
      </c>
      <c r="G80" s="16">
        <f t="shared" si="6"/>
        <v>0</v>
      </c>
      <c r="H80" s="4"/>
    </row>
    <row r="81" spans="1:8" ht="12.75">
      <c r="A81" s="3">
        <v>200</v>
      </c>
      <c r="B81" s="1">
        <v>749</v>
      </c>
      <c r="C81" s="1">
        <v>1050</v>
      </c>
      <c r="D81" s="2">
        <f t="shared" si="4"/>
        <v>17</v>
      </c>
      <c r="E81" s="23">
        <f>SUM(D$4:D81)*1000/195</f>
        <v>11415.507748424967</v>
      </c>
      <c r="F81" s="5">
        <f t="shared" si="5"/>
        <v>10</v>
      </c>
      <c r="G81" s="16">
        <f t="shared" si="6"/>
        <v>0</v>
      </c>
      <c r="H81" s="4"/>
    </row>
    <row r="82" spans="1:8" ht="12.75">
      <c r="A82" s="3">
        <v>190</v>
      </c>
      <c r="B82" s="1">
        <v>746</v>
      </c>
      <c r="C82" s="1">
        <v>1029</v>
      </c>
      <c r="D82" s="2">
        <f t="shared" si="4"/>
        <v>21.213203435596427</v>
      </c>
      <c r="E82" s="23">
        <f>SUM(D$4:D82)*1000/195</f>
        <v>11524.293407069048</v>
      </c>
      <c r="F82" s="5">
        <f t="shared" si="5"/>
        <v>10</v>
      </c>
      <c r="G82" s="16">
        <f t="shared" si="6"/>
        <v>0</v>
      </c>
      <c r="H82" s="4"/>
    </row>
    <row r="83" spans="1:8" ht="12.75">
      <c r="A83" s="3">
        <v>180</v>
      </c>
      <c r="B83" s="1">
        <v>742</v>
      </c>
      <c r="C83" s="1">
        <v>1008</v>
      </c>
      <c r="D83" s="2">
        <f t="shared" si="4"/>
        <v>21.37755832643195</v>
      </c>
      <c r="E83" s="23">
        <f>SUM(D$4:D83)*1000/195</f>
        <v>11633.921911307161</v>
      </c>
      <c r="F83" s="5">
        <f t="shared" si="5"/>
        <v>2</v>
      </c>
      <c r="G83" s="16">
        <f t="shared" si="6"/>
        <v>0</v>
      </c>
      <c r="H83" s="4"/>
    </row>
    <row r="84" spans="1:8" ht="12.75">
      <c r="A84" s="3">
        <v>178</v>
      </c>
      <c r="B84" s="1">
        <v>738</v>
      </c>
      <c r="C84" s="1">
        <v>988</v>
      </c>
      <c r="D84" s="2">
        <f t="shared" si="4"/>
        <v>20.396078054371138</v>
      </c>
      <c r="E84" s="23">
        <f>SUM(D$4:D84)*1000/195</f>
        <v>11738.51718338086</v>
      </c>
      <c r="F84" s="5">
        <f t="shared" si="5"/>
        <v>0</v>
      </c>
      <c r="G84" s="16">
        <f t="shared" si="6"/>
        <v>2</v>
      </c>
      <c r="H84" s="4"/>
    </row>
    <row r="85" spans="1:8" ht="12.75">
      <c r="A85" s="3">
        <v>180</v>
      </c>
      <c r="B85" s="1">
        <v>735</v>
      </c>
      <c r="C85" s="1">
        <v>958</v>
      </c>
      <c r="D85" s="2">
        <f t="shared" si="4"/>
        <v>30.14962686336267</v>
      </c>
      <c r="E85" s="23">
        <f>SUM(D$4:D85)*1000/195</f>
        <v>11893.130654475028</v>
      </c>
      <c r="F85" s="5">
        <f t="shared" si="5"/>
        <v>0</v>
      </c>
      <c r="G85" s="16">
        <f t="shared" si="6"/>
        <v>5</v>
      </c>
      <c r="H85" s="4"/>
    </row>
    <row r="86" spans="1:8" ht="12.75">
      <c r="A86" s="3">
        <v>185</v>
      </c>
      <c r="B86" s="1">
        <v>732</v>
      </c>
      <c r="C86" s="1">
        <v>938</v>
      </c>
      <c r="D86" s="2">
        <f t="shared" si="4"/>
        <v>20.223748416156685</v>
      </c>
      <c r="E86" s="23">
        <f>SUM(D$4:D86)*1000/195</f>
        <v>11996.842184814293</v>
      </c>
      <c r="F86" s="5">
        <f t="shared" si="5"/>
        <v>0</v>
      </c>
      <c r="G86" s="16">
        <f t="shared" si="6"/>
        <v>5</v>
      </c>
      <c r="H86" s="4"/>
    </row>
    <row r="87" spans="1:8" ht="12.75">
      <c r="A87" s="3">
        <v>190</v>
      </c>
      <c r="B87" s="1">
        <v>723</v>
      </c>
      <c r="C87" s="1">
        <v>925</v>
      </c>
      <c r="D87" s="2">
        <f t="shared" si="4"/>
        <v>15.811388300841896</v>
      </c>
      <c r="E87" s="23">
        <f>SUM(D$4:D87)*1000/195</f>
        <v>12077.926227382712</v>
      </c>
      <c r="F87" s="5">
        <f t="shared" si="5"/>
        <v>0</v>
      </c>
      <c r="G87" s="16">
        <f t="shared" si="6"/>
        <v>5</v>
      </c>
      <c r="H87" s="4"/>
    </row>
    <row r="88" spans="1:9" ht="12.75">
      <c r="A88" s="3">
        <v>195</v>
      </c>
      <c r="B88" s="1">
        <v>705</v>
      </c>
      <c r="C88" s="1">
        <v>915</v>
      </c>
      <c r="D88" s="2">
        <f t="shared" si="4"/>
        <v>20.591260281974</v>
      </c>
      <c r="E88" s="23">
        <f>SUM(D$4:D88)*1000/195</f>
        <v>12183.522433956938</v>
      </c>
      <c r="F88" s="5">
        <f t="shared" si="5"/>
        <v>5</v>
      </c>
      <c r="G88" s="16">
        <f t="shared" si="6"/>
        <v>0</v>
      </c>
      <c r="H88" s="4" t="s">
        <v>11</v>
      </c>
      <c r="I88">
        <f>SUM(G35:G88)</f>
        <v>120</v>
      </c>
    </row>
    <row r="89" spans="1:8" ht="12.75">
      <c r="A89" s="3">
        <v>190</v>
      </c>
      <c r="B89" s="1">
        <v>673</v>
      </c>
      <c r="C89" s="1">
        <v>908</v>
      </c>
      <c r="D89" s="2">
        <f t="shared" si="4"/>
        <v>32.7566787083184</v>
      </c>
      <c r="E89" s="23">
        <f>SUM(D$4:D89)*1000/195</f>
        <v>12351.505401691902</v>
      </c>
      <c r="F89" s="5">
        <f t="shared" si="5"/>
        <v>10</v>
      </c>
      <c r="G89" s="16">
        <f t="shared" si="6"/>
        <v>0</v>
      </c>
      <c r="H89" s="4"/>
    </row>
    <row r="90" spans="1:8" ht="12.75">
      <c r="A90" s="3">
        <v>180</v>
      </c>
      <c r="B90" s="1">
        <v>656</v>
      </c>
      <c r="C90" s="1">
        <v>906</v>
      </c>
      <c r="D90" s="2">
        <f t="shared" si="4"/>
        <v>17.11724276862369</v>
      </c>
      <c r="E90" s="23">
        <f>SUM(D$4:D90)*1000/195</f>
        <v>12439.28613383869</v>
      </c>
      <c r="F90" s="5">
        <f t="shared" si="5"/>
        <v>2</v>
      </c>
      <c r="G90" s="16">
        <f t="shared" si="6"/>
        <v>0</v>
      </c>
      <c r="H90" s="4"/>
    </row>
    <row r="91" spans="1:8" ht="12.75">
      <c r="A91" s="3">
        <v>178</v>
      </c>
      <c r="B91" s="1">
        <v>645</v>
      </c>
      <c r="C91" s="1">
        <v>906</v>
      </c>
      <c r="D91" s="2">
        <f t="shared" si="4"/>
        <v>11</v>
      </c>
      <c r="E91" s="23">
        <f>SUM(D$4:D91)*1000/195</f>
        <v>12495.696390248948</v>
      </c>
      <c r="F91" s="5">
        <f t="shared" si="5"/>
        <v>0</v>
      </c>
      <c r="G91" s="16">
        <f t="shared" si="6"/>
        <v>2</v>
      </c>
      <c r="H91" s="4"/>
    </row>
    <row r="92" spans="1:8" ht="12.75">
      <c r="A92" s="3">
        <v>180</v>
      </c>
      <c r="B92" s="1">
        <v>631</v>
      </c>
      <c r="C92" s="1">
        <v>902</v>
      </c>
      <c r="D92" s="2">
        <f t="shared" si="4"/>
        <v>14.560219778561036</v>
      </c>
      <c r="E92" s="23">
        <f>SUM(D$4:D92)*1000/195</f>
        <v>12570.364183985157</v>
      </c>
      <c r="F92" s="5">
        <f t="shared" si="5"/>
        <v>0</v>
      </c>
      <c r="G92" s="16">
        <f t="shared" si="6"/>
        <v>10</v>
      </c>
      <c r="H92" s="4"/>
    </row>
    <row r="93" spans="1:8" ht="12.75">
      <c r="A93" s="3">
        <v>190</v>
      </c>
      <c r="B93" s="1">
        <v>615</v>
      </c>
      <c r="C93" s="1">
        <v>900</v>
      </c>
      <c r="D93" s="2">
        <f t="shared" si="4"/>
        <v>16.1245154965971</v>
      </c>
      <c r="E93" s="23">
        <f>SUM(D$4:D93)*1000/195</f>
        <v>12653.05400704463</v>
      </c>
      <c r="F93" s="5">
        <f t="shared" si="5"/>
        <v>0</v>
      </c>
      <c r="G93" s="16">
        <f t="shared" si="6"/>
        <v>5</v>
      </c>
      <c r="H93" s="4"/>
    </row>
    <row r="94" spans="1:8" ht="12.75">
      <c r="A94" s="3">
        <v>195</v>
      </c>
      <c r="B94" s="1">
        <v>594</v>
      </c>
      <c r="C94" s="1">
        <v>898</v>
      </c>
      <c r="D94" s="2">
        <f t="shared" si="4"/>
        <v>21.095023109728988</v>
      </c>
      <c r="E94" s="23">
        <f>SUM(D$4:D94)*1000/195</f>
        <v>12761.23361273555</v>
      </c>
      <c r="F94" s="5">
        <f t="shared" si="5"/>
        <v>0</v>
      </c>
      <c r="G94" s="16">
        <f t="shared" si="6"/>
        <v>1</v>
      </c>
      <c r="H94" s="4"/>
    </row>
    <row r="95" spans="1:8" ht="12.75">
      <c r="A95" s="3">
        <v>196</v>
      </c>
      <c r="B95" s="1">
        <v>592</v>
      </c>
      <c r="C95" s="1">
        <v>888</v>
      </c>
      <c r="D95" s="2">
        <f t="shared" si="4"/>
        <v>10.198039027185569</v>
      </c>
      <c r="E95" s="23">
        <f>SUM(D$4:D95)*1000/195</f>
        <v>12813.5312487724</v>
      </c>
      <c r="F95" s="5">
        <f t="shared" si="5"/>
        <v>6</v>
      </c>
      <c r="G95" s="16">
        <f t="shared" si="6"/>
        <v>0</v>
      </c>
      <c r="H95" s="4" t="s">
        <v>16</v>
      </c>
    </row>
    <row r="96" spans="1:8" ht="12.75">
      <c r="A96" s="3">
        <v>190</v>
      </c>
      <c r="B96" s="1">
        <v>582</v>
      </c>
      <c r="C96" s="1">
        <v>891</v>
      </c>
      <c r="D96" s="2">
        <f t="shared" si="4"/>
        <v>10.44030650891055</v>
      </c>
      <c r="E96" s="23">
        <f>SUM(D$4:D96)*1000/195</f>
        <v>12867.071282151428</v>
      </c>
      <c r="F96" s="5">
        <f t="shared" si="5"/>
        <v>10</v>
      </c>
      <c r="G96" s="16">
        <f t="shared" si="6"/>
        <v>0</v>
      </c>
      <c r="H96" s="4"/>
    </row>
    <row r="97" spans="1:8" ht="12.75">
      <c r="A97" s="3">
        <v>180</v>
      </c>
      <c r="B97" s="1">
        <v>555</v>
      </c>
      <c r="C97" s="1">
        <v>897</v>
      </c>
      <c r="D97" s="2">
        <f t="shared" si="4"/>
        <v>27.65863337187866</v>
      </c>
      <c r="E97" s="23">
        <f>SUM(D$4:D97)*1000/195</f>
        <v>13008.91042764824</v>
      </c>
      <c r="F97" s="5">
        <f t="shared" si="5"/>
        <v>2</v>
      </c>
      <c r="G97" s="16">
        <f t="shared" si="6"/>
        <v>0</v>
      </c>
      <c r="H97" s="4"/>
    </row>
    <row r="98" spans="1:8" ht="12.75">
      <c r="A98" s="3">
        <v>178</v>
      </c>
      <c r="B98" s="1">
        <v>543</v>
      </c>
      <c r="C98" s="1">
        <v>900</v>
      </c>
      <c r="D98" s="2">
        <f t="shared" si="4"/>
        <v>12.36931687685298</v>
      </c>
      <c r="E98" s="23">
        <f>SUM(D$4:D98)*1000/195</f>
        <v>13072.342821888513</v>
      </c>
      <c r="F98" s="5">
        <v>0</v>
      </c>
      <c r="G98" s="16">
        <f t="shared" si="6"/>
        <v>2</v>
      </c>
      <c r="H98" s="4"/>
    </row>
    <row r="99" spans="1:8" ht="12.75">
      <c r="A99" s="3">
        <v>180</v>
      </c>
      <c r="B99" s="1">
        <v>527</v>
      </c>
      <c r="C99" s="1">
        <v>901</v>
      </c>
      <c r="D99" s="2">
        <f t="shared" si="4"/>
        <v>16.0312195418814</v>
      </c>
      <c r="E99" s="23">
        <f>SUM(D$4:D99)*1000/195</f>
        <v>13154.554204154574</v>
      </c>
      <c r="F99" s="5">
        <f>IF(A99-A100&gt;0,A99-A100,0)</f>
        <v>0</v>
      </c>
      <c r="G99" s="16">
        <f>IF(A100-A99&gt;0,A100-A99,0)</f>
        <v>5</v>
      </c>
      <c r="H99" s="4"/>
    </row>
    <row r="100" spans="1:8" ht="12.75">
      <c r="A100" s="25">
        <v>185</v>
      </c>
      <c r="B100" s="26">
        <v>496</v>
      </c>
      <c r="C100" s="26">
        <v>891</v>
      </c>
      <c r="D100" s="2">
        <f t="shared" si="4"/>
        <v>32.57299494980466</v>
      </c>
      <c r="E100" s="23">
        <f>SUM(D$4:D100)*1000/195</f>
        <v>13321.595203897159</v>
      </c>
      <c r="F100" s="5">
        <f aca="true" t="shared" si="7" ref="F100:F156">IF(A100-A101&gt;0,A100-A101,0)</f>
        <v>0</v>
      </c>
      <c r="G100" s="16">
        <f aca="true" t="shared" si="8" ref="G100:G156">IF(A101-A100&gt;0,A101-A100,0)</f>
        <v>5</v>
      </c>
      <c r="H100" s="29"/>
    </row>
    <row r="101" spans="1:8" ht="12.75">
      <c r="A101" s="25">
        <v>190</v>
      </c>
      <c r="B101" s="26">
        <v>484</v>
      </c>
      <c r="C101" s="26">
        <v>891</v>
      </c>
      <c r="D101" s="2">
        <f t="shared" si="4"/>
        <v>12</v>
      </c>
      <c r="E101" s="23">
        <f>SUM(D$4:D101)*1000/195</f>
        <v>13383.13366543562</v>
      </c>
      <c r="F101" s="5">
        <f t="shared" si="7"/>
        <v>0</v>
      </c>
      <c r="G101" s="16">
        <f t="shared" si="8"/>
        <v>10</v>
      </c>
      <c r="H101" s="29"/>
    </row>
    <row r="102" spans="1:8" ht="12.75">
      <c r="A102" s="25">
        <v>200</v>
      </c>
      <c r="B102" s="26">
        <v>472</v>
      </c>
      <c r="C102" s="26">
        <v>892</v>
      </c>
      <c r="D102" s="2">
        <f t="shared" si="4"/>
        <v>12.041594578792296</v>
      </c>
      <c r="E102" s="23">
        <f>SUM(D$4:D102)*1000/195</f>
        <v>13444.88543250635</v>
      </c>
      <c r="F102" s="5">
        <f t="shared" si="7"/>
        <v>0</v>
      </c>
      <c r="G102" s="16">
        <f t="shared" si="8"/>
        <v>10</v>
      </c>
      <c r="H102" s="29"/>
    </row>
    <row r="103" spans="1:8" ht="12.75">
      <c r="A103" s="25">
        <v>210</v>
      </c>
      <c r="B103" s="26">
        <v>461</v>
      </c>
      <c r="C103" s="26">
        <v>891</v>
      </c>
      <c r="D103" s="2">
        <f t="shared" si="4"/>
        <v>11.045361017187261</v>
      </c>
      <c r="E103" s="23">
        <f>SUM(D$4:D103)*1000/195</f>
        <v>13501.528309517566</v>
      </c>
      <c r="F103" s="5">
        <f t="shared" si="7"/>
        <v>0</v>
      </c>
      <c r="G103" s="16">
        <f t="shared" si="8"/>
        <v>10</v>
      </c>
      <c r="H103" s="29"/>
    </row>
    <row r="104" spans="1:8" ht="12.75">
      <c r="A104" s="25">
        <v>220</v>
      </c>
      <c r="B104" s="26">
        <v>453</v>
      </c>
      <c r="C104" s="26">
        <v>890</v>
      </c>
      <c r="D104" s="2">
        <f t="shared" si="4"/>
        <v>8.06225774829855</v>
      </c>
      <c r="E104" s="23">
        <f>SUM(D$4:D104)*1000/195</f>
        <v>13542.873221047304</v>
      </c>
      <c r="F104" s="5">
        <f t="shared" si="7"/>
        <v>0</v>
      </c>
      <c r="G104" s="16">
        <f t="shared" si="8"/>
        <v>10</v>
      </c>
      <c r="H104" s="29"/>
    </row>
    <row r="105" spans="1:8" ht="12.75">
      <c r="A105" s="25">
        <v>230</v>
      </c>
      <c r="B105" s="26">
        <v>441</v>
      </c>
      <c r="C105" s="26">
        <v>895</v>
      </c>
      <c r="D105" s="2">
        <f t="shared" si="4"/>
        <v>13</v>
      </c>
      <c r="E105" s="23">
        <f>SUM(D$4:D105)*1000/195</f>
        <v>13609.53988771397</v>
      </c>
      <c r="F105" s="5">
        <f t="shared" si="7"/>
        <v>0</v>
      </c>
      <c r="G105" s="16">
        <f t="shared" si="8"/>
        <v>0</v>
      </c>
      <c r="H105" s="29"/>
    </row>
    <row r="106" spans="1:8" ht="12.75">
      <c r="A106" s="25">
        <v>230</v>
      </c>
      <c r="B106" s="26">
        <v>436</v>
      </c>
      <c r="C106" s="26">
        <v>914</v>
      </c>
      <c r="D106" s="2">
        <f t="shared" si="4"/>
        <v>19.6468827043885</v>
      </c>
      <c r="E106" s="23">
        <f>SUM(D$4:D106)*1000/195</f>
        <v>13710.293132351859</v>
      </c>
      <c r="F106" s="5">
        <f t="shared" si="7"/>
        <v>0</v>
      </c>
      <c r="G106" s="16">
        <f t="shared" si="8"/>
        <v>5</v>
      </c>
      <c r="H106" s="29"/>
    </row>
    <row r="107" spans="1:8" ht="12.75">
      <c r="A107" s="25">
        <v>235</v>
      </c>
      <c r="B107" s="26">
        <v>434</v>
      </c>
      <c r="C107" s="26">
        <v>925</v>
      </c>
      <c r="D107" s="2">
        <f t="shared" si="4"/>
        <v>11.180339887498949</v>
      </c>
      <c r="E107" s="23">
        <f>SUM(D$4:D107)*1000/195</f>
        <v>13767.62820869801</v>
      </c>
      <c r="F107" s="5">
        <f t="shared" si="7"/>
        <v>0</v>
      </c>
      <c r="G107" s="16">
        <f t="shared" si="8"/>
        <v>0</v>
      </c>
      <c r="H107" s="29"/>
    </row>
    <row r="108" spans="1:8" ht="12.75">
      <c r="A108" s="25">
        <v>235</v>
      </c>
      <c r="B108" s="26">
        <v>416</v>
      </c>
      <c r="C108" s="26">
        <v>924</v>
      </c>
      <c r="D108" s="2">
        <f t="shared" si="4"/>
        <v>18.027756377319946</v>
      </c>
      <c r="E108" s="23">
        <f>SUM(D$4:D108)*1000/195</f>
        <v>13860.078241402214</v>
      </c>
      <c r="F108" s="5">
        <f t="shared" si="7"/>
        <v>0</v>
      </c>
      <c r="G108" s="16">
        <f t="shared" si="8"/>
        <v>2</v>
      </c>
      <c r="H108" s="29"/>
    </row>
    <row r="109" spans="1:8" ht="12.75">
      <c r="A109" s="25">
        <v>237</v>
      </c>
      <c r="B109" s="26">
        <v>403</v>
      </c>
      <c r="C109" s="26">
        <v>919</v>
      </c>
      <c r="D109" s="2">
        <f t="shared" si="4"/>
        <v>13.92838827718412</v>
      </c>
      <c r="E109" s="23">
        <f>SUM(D$4:D109)*1000/195</f>
        <v>13931.505873592901</v>
      </c>
      <c r="F109" s="5">
        <f t="shared" si="7"/>
        <v>0</v>
      </c>
      <c r="G109" s="16">
        <f t="shared" si="8"/>
        <v>3</v>
      </c>
      <c r="H109" s="29"/>
    </row>
    <row r="110" spans="1:8" ht="12.75">
      <c r="A110" s="25">
        <v>240</v>
      </c>
      <c r="B110" s="26">
        <v>401</v>
      </c>
      <c r="C110" s="26">
        <v>906</v>
      </c>
      <c r="D110" s="2">
        <f t="shared" si="4"/>
        <v>13.152946437965905</v>
      </c>
      <c r="E110" s="23">
        <f>SUM(D$4:D110)*1000/195</f>
        <v>13998.956880967085</v>
      </c>
      <c r="F110" s="5">
        <f t="shared" si="7"/>
        <v>0</v>
      </c>
      <c r="G110" s="16">
        <f t="shared" si="8"/>
        <v>3</v>
      </c>
      <c r="H110" s="29"/>
    </row>
    <row r="111" spans="1:8" ht="12.75">
      <c r="A111" s="25">
        <v>243</v>
      </c>
      <c r="B111" s="26">
        <v>374</v>
      </c>
      <c r="C111" s="26">
        <v>902</v>
      </c>
      <c r="D111" s="2">
        <f t="shared" si="4"/>
        <v>27.294688127912362</v>
      </c>
      <c r="E111" s="23">
        <f>SUM(D$4:D111)*1000/195</f>
        <v>14138.929640597406</v>
      </c>
      <c r="F111" s="5">
        <f t="shared" si="7"/>
        <v>0</v>
      </c>
      <c r="G111" s="16">
        <f t="shared" si="8"/>
        <v>2</v>
      </c>
      <c r="H111" s="29"/>
    </row>
    <row r="112" spans="1:8" ht="12.75">
      <c r="A112" s="25">
        <v>245</v>
      </c>
      <c r="B112" s="26">
        <v>371</v>
      </c>
      <c r="C112" s="26">
        <v>843</v>
      </c>
      <c r="D112" s="2">
        <f t="shared" si="4"/>
        <v>59.07622195096772</v>
      </c>
      <c r="E112" s="23">
        <f>SUM(D$4:D112)*1000/195</f>
        <v>14441.884624961343</v>
      </c>
      <c r="F112" s="5">
        <f t="shared" si="7"/>
        <v>0</v>
      </c>
      <c r="G112" s="16">
        <f t="shared" si="8"/>
        <v>5</v>
      </c>
      <c r="H112" s="29"/>
    </row>
    <row r="113" spans="1:8" ht="12.75">
      <c r="A113" s="25">
        <v>250</v>
      </c>
      <c r="B113" s="26">
        <v>368</v>
      </c>
      <c r="C113" s="26">
        <v>797</v>
      </c>
      <c r="D113" s="2">
        <f t="shared" si="4"/>
        <v>46.09772228646444</v>
      </c>
      <c r="E113" s="23">
        <f>SUM(D$4:D113)*1000/195</f>
        <v>14678.283200789365</v>
      </c>
      <c r="F113" s="5">
        <f t="shared" si="7"/>
        <v>5</v>
      </c>
      <c r="G113" s="16">
        <f t="shared" si="8"/>
        <v>0</v>
      </c>
      <c r="H113" s="29"/>
    </row>
    <row r="114" spans="1:8" ht="12.75">
      <c r="A114" s="25">
        <v>245</v>
      </c>
      <c r="B114" s="26">
        <v>334</v>
      </c>
      <c r="C114" s="26">
        <v>773</v>
      </c>
      <c r="D114" s="2">
        <f t="shared" si="4"/>
        <v>41.617304093369626</v>
      </c>
      <c r="E114" s="23">
        <f>SUM(D$4:D114)*1000/195</f>
        <v>14891.705273063057</v>
      </c>
      <c r="F114" s="5">
        <f t="shared" si="7"/>
        <v>3</v>
      </c>
      <c r="G114" s="16">
        <f t="shared" si="8"/>
        <v>0</v>
      </c>
      <c r="H114" s="29"/>
    </row>
    <row r="115" spans="1:8" ht="12.75">
      <c r="A115" s="25">
        <v>242</v>
      </c>
      <c r="B115" s="26">
        <v>265</v>
      </c>
      <c r="C115" s="26">
        <v>731</v>
      </c>
      <c r="D115" s="2">
        <f t="shared" si="4"/>
        <v>80.77747210701756</v>
      </c>
      <c r="E115" s="23">
        <f>SUM(D$4:D115)*1000/195</f>
        <v>15305.948719765709</v>
      </c>
      <c r="F115" s="5">
        <f t="shared" si="7"/>
        <v>0</v>
      </c>
      <c r="G115" s="16">
        <f t="shared" si="8"/>
        <v>1</v>
      </c>
      <c r="H115" s="29"/>
    </row>
    <row r="116" spans="1:8" ht="12.75">
      <c r="A116" s="25">
        <v>243</v>
      </c>
      <c r="B116" s="26">
        <v>225</v>
      </c>
      <c r="C116" s="26">
        <v>702</v>
      </c>
      <c r="D116" s="2">
        <f t="shared" si="4"/>
        <v>49.4064773081425</v>
      </c>
      <c r="E116" s="23">
        <f>SUM(D$4:D116)*1000/195</f>
        <v>15559.315270063878</v>
      </c>
      <c r="F116" s="5">
        <f t="shared" si="7"/>
        <v>0</v>
      </c>
      <c r="G116" s="16">
        <f t="shared" si="8"/>
        <v>2</v>
      </c>
      <c r="H116" s="29"/>
    </row>
    <row r="117" spans="1:8" ht="12.75">
      <c r="A117" s="25">
        <v>245</v>
      </c>
      <c r="B117" s="26">
        <v>223</v>
      </c>
      <c r="C117" s="26">
        <v>690</v>
      </c>
      <c r="D117" s="2">
        <f t="shared" si="4"/>
        <v>12.165525060596439</v>
      </c>
      <c r="E117" s="23">
        <f>SUM(D$4:D117)*1000/195</f>
        <v>15621.702578066937</v>
      </c>
      <c r="F117" s="5">
        <f t="shared" si="7"/>
        <v>0</v>
      </c>
      <c r="G117" s="16">
        <f t="shared" si="8"/>
        <v>5</v>
      </c>
      <c r="H117" s="29"/>
    </row>
    <row r="118" spans="1:8" ht="12.75">
      <c r="A118" s="25">
        <v>250</v>
      </c>
      <c r="B118" s="26">
        <v>217</v>
      </c>
      <c r="C118" s="26">
        <v>653</v>
      </c>
      <c r="D118" s="2">
        <f aca="true" t="shared" si="9" ref="D118:D156">SQRT((B118-B117)*(B118-B117)+(C118-C117)*(C118-C117))</f>
        <v>37.48332962798263</v>
      </c>
      <c r="E118" s="23">
        <f>SUM(D$4:D118)*1000/195</f>
        <v>15813.924781287358</v>
      </c>
      <c r="F118" s="5">
        <f t="shared" si="7"/>
        <v>0</v>
      </c>
      <c r="G118" s="16">
        <f t="shared" si="8"/>
        <v>2</v>
      </c>
      <c r="H118" s="29"/>
    </row>
    <row r="119" spans="1:8" ht="12.75">
      <c r="A119" s="25">
        <v>252</v>
      </c>
      <c r="B119" s="26">
        <v>235</v>
      </c>
      <c r="C119" s="26">
        <v>605</v>
      </c>
      <c r="D119" s="2">
        <f t="shared" si="9"/>
        <v>51.264022471905186</v>
      </c>
      <c r="E119" s="23">
        <f>SUM(D$4:D119)*1000/195</f>
        <v>16076.817204220206</v>
      </c>
      <c r="F119" s="5">
        <f t="shared" si="7"/>
        <v>2</v>
      </c>
      <c r="G119" s="16">
        <f t="shared" si="8"/>
        <v>0</v>
      </c>
      <c r="H119" s="29"/>
    </row>
    <row r="120" spans="1:9" ht="12.75">
      <c r="A120" s="25">
        <v>250</v>
      </c>
      <c r="B120" s="26">
        <v>253</v>
      </c>
      <c r="C120" s="26">
        <v>564</v>
      </c>
      <c r="D120" s="2">
        <f t="shared" si="9"/>
        <v>44.77722635447622</v>
      </c>
      <c r="E120" s="23">
        <f>SUM(D$4:D120)*1000/195</f>
        <v>16306.444006038035</v>
      </c>
      <c r="F120" s="5">
        <f t="shared" si="7"/>
        <v>10</v>
      </c>
      <c r="G120" s="16">
        <f t="shared" si="8"/>
        <v>0</v>
      </c>
      <c r="H120" s="29" t="s">
        <v>12</v>
      </c>
      <c r="I120">
        <f>SUM(G89:G120)</f>
        <v>100</v>
      </c>
    </row>
    <row r="121" spans="1:8" ht="12.75">
      <c r="A121" s="25">
        <v>240</v>
      </c>
      <c r="B121" s="26">
        <v>287</v>
      </c>
      <c r="C121" s="26">
        <v>490</v>
      </c>
      <c r="D121" s="2">
        <f t="shared" si="9"/>
        <v>81.43709228600933</v>
      </c>
      <c r="E121" s="23">
        <f>SUM(D$4:D121)*1000/195</f>
        <v>16724.07012032526</v>
      </c>
      <c r="F121" s="5">
        <f t="shared" si="7"/>
        <v>10</v>
      </c>
      <c r="G121" s="16">
        <f t="shared" si="8"/>
        <v>0</v>
      </c>
      <c r="H121" s="29"/>
    </row>
    <row r="122" spans="1:8" ht="12.75">
      <c r="A122" s="25">
        <v>230</v>
      </c>
      <c r="B122" s="26">
        <v>301</v>
      </c>
      <c r="C122" s="26">
        <v>450</v>
      </c>
      <c r="D122" s="2">
        <f t="shared" si="9"/>
        <v>42.37924020083418</v>
      </c>
      <c r="E122" s="23">
        <f>SUM(D$4:D122)*1000/195</f>
        <v>16941.39955725262</v>
      </c>
      <c r="F122" s="5">
        <f t="shared" si="7"/>
        <v>5</v>
      </c>
      <c r="G122" s="16">
        <f t="shared" si="8"/>
        <v>0</v>
      </c>
      <c r="H122" s="29"/>
    </row>
    <row r="123" spans="1:8" ht="12.75">
      <c r="A123" s="25">
        <v>225</v>
      </c>
      <c r="B123" s="26">
        <v>311</v>
      </c>
      <c r="C123" s="26">
        <v>434</v>
      </c>
      <c r="D123" s="2">
        <f t="shared" si="9"/>
        <v>18.867962264113206</v>
      </c>
      <c r="E123" s="23">
        <f>SUM(D$4:D123)*1000/195</f>
        <v>17038.158338094225</v>
      </c>
      <c r="F123" s="5">
        <f t="shared" si="7"/>
        <v>5</v>
      </c>
      <c r="G123" s="16">
        <f t="shared" si="8"/>
        <v>0</v>
      </c>
      <c r="H123" s="29"/>
    </row>
    <row r="124" spans="1:8" ht="12.75">
      <c r="A124" s="25">
        <v>220</v>
      </c>
      <c r="B124" s="26">
        <v>323</v>
      </c>
      <c r="C124" s="26">
        <v>437</v>
      </c>
      <c r="D124" s="2">
        <f t="shared" si="9"/>
        <v>12.36931687685298</v>
      </c>
      <c r="E124" s="23">
        <f>SUM(D$4:D124)*1000/195</f>
        <v>17101.590732334498</v>
      </c>
      <c r="F124" s="5">
        <f t="shared" si="7"/>
        <v>10</v>
      </c>
      <c r="G124" s="16">
        <f t="shared" si="8"/>
        <v>0</v>
      </c>
      <c r="H124" s="29"/>
    </row>
    <row r="125" spans="1:8" ht="12.75">
      <c r="A125" s="25">
        <v>210</v>
      </c>
      <c r="B125" s="26">
        <v>337</v>
      </c>
      <c r="C125" s="26">
        <v>476</v>
      </c>
      <c r="D125" s="2">
        <f t="shared" si="9"/>
        <v>41.43669871020132</v>
      </c>
      <c r="E125" s="23">
        <f>SUM(D$4:D125)*1000/195</f>
        <v>17314.086623156043</v>
      </c>
      <c r="F125" s="5">
        <f t="shared" si="7"/>
        <v>10</v>
      </c>
      <c r="G125" s="16">
        <f t="shared" si="8"/>
        <v>0</v>
      </c>
      <c r="H125" s="29"/>
    </row>
    <row r="126" spans="1:8" ht="12.75">
      <c r="A126" s="25">
        <v>200</v>
      </c>
      <c r="B126" s="26">
        <v>352</v>
      </c>
      <c r="C126" s="26">
        <v>504</v>
      </c>
      <c r="D126" s="2">
        <f t="shared" si="9"/>
        <v>31.76476034853718</v>
      </c>
      <c r="E126" s="23">
        <f>SUM(D$4:D126)*1000/195</f>
        <v>17476.982830071618</v>
      </c>
      <c r="F126" s="5">
        <f t="shared" si="7"/>
        <v>10</v>
      </c>
      <c r="G126" s="16">
        <f t="shared" si="8"/>
        <v>0</v>
      </c>
      <c r="H126" s="29"/>
    </row>
    <row r="127" spans="1:8" ht="12.75">
      <c r="A127" s="25">
        <v>190</v>
      </c>
      <c r="B127" s="26">
        <v>361</v>
      </c>
      <c r="C127" s="26">
        <v>525</v>
      </c>
      <c r="D127" s="2">
        <f t="shared" si="9"/>
        <v>22.847319317591726</v>
      </c>
      <c r="E127" s="23">
        <f>SUM(D$4:D127)*1000/195</f>
        <v>17594.14857016183</v>
      </c>
      <c r="F127" s="5">
        <f t="shared" si="7"/>
        <v>5</v>
      </c>
      <c r="G127" s="16">
        <f t="shared" si="8"/>
        <v>0</v>
      </c>
      <c r="H127" s="29"/>
    </row>
    <row r="128" spans="1:8" ht="12.75">
      <c r="A128" s="25">
        <v>185</v>
      </c>
      <c r="B128" s="26">
        <v>371</v>
      </c>
      <c r="C128" s="26">
        <v>546</v>
      </c>
      <c r="D128" s="2">
        <f t="shared" si="9"/>
        <v>23.259406699226016</v>
      </c>
      <c r="E128" s="23">
        <f>SUM(D$4:D128)*1000/195</f>
        <v>17713.427578875813</v>
      </c>
      <c r="F128" s="5">
        <f t="shared" si="7"/>
        <v>2</v>
      </c>
      <c r="G128" s="16">
        <f t="shared" si="8"/>
        <v>0</v>
      </c>
      <c r="H128" s="29"/>
    </row>
    <row r="129" spans="1:8" ht="12.75">
      <c r="A129" s="25">
        <v>183</v>
      </c>
      <c r="B129" s="26">
        <v>380</v>
      </c>
      <c r="C129" s="26">
        <v>561</v>
      </c>
      <c r="D129" s="2">
        <f t="shared" si="9"/>
        <v>17.4928556845359</v>
      </c>
      <c r="E129" s="23">
        <f>SUM(D$4:D129)*1000/195</f>
        <v>17803.1345311042</v>
      </c>
      <c r="F129" s="5">
        <f t="shared" si="7"/>
        <v>0</v>
      </c>
      <c r="G129" s="16">
        <f t="shared" si="8"/>
        <v>0</v>
      </c>
      <c r="H129" s="29"/>
    </row>
    <row r="130" spans="1:8" ht="12.75">
      <c r="A130" s="25">
        <v>183</v>
      </c>
      <c r="B130" s="26">
        <v>402</v>
      </c>
      <c r="C130" s="26">
        <v>565</v>
      </c>
      <c r="D130" s="2">
        <f t="shared" si="9"/>
        <v>22.360679774997898</v>
      </c>
      <c r="E130" s="23">
        <f>SUM(D$4:D130)*1000/195</f>
        <v>17917.804683796498</v>
      </c>
      <c r="F130" s="5">
        <f t="shared" si="7"/>
        <v>0</v>
      </c>
      <c r="G130" s="16">
        <f t="shared" si="8"/>
        <v>7</v>
      </c>
      <c r="H130" s="29"/>
    </row>
    <row r="131" spans="1:8" ht="12.75">
      <c r="A131" s="25">
        <v>190</v>
      </c>
      <c r="B131" s="26">
        <v>410</v>
      </c>
      <c r="C131" s="26">
        <v>530</v>
      </c>
      <c r="D131" s="2">
        <f t="shared" si="9"/>
        <v>35.90264614203248</v>
      </c>
      <c r="E131" s="23">
        <f>SUM(D$4:D131)*1000/195</f>
        <v>18101.9208178582</v>
      </c>
      <c r="F131" s="5">
        <f t="shared" si="7"/>
        <v>2</v>
      </c>
      <c r="G131" s="16">
        <f t="shared" si="8"/>
        <v>0</v>
      </c>
      <c r="H131" s="29"/>
    </row>
    <row r="132" spans="1:8" ht="12.75">
      <c r="A132" s="25">
        <v>188</v>
      </c>
      <c r="B132" s="26">
        <v>409</v>
      </c>
      <c r="C132" s="26">
        <v>487</v>
      </c>
      <c r="D132" s="2">
        <f t="shared" si="9"/>
        <v>43.01162633521314</v>
      </c>
      <c r="E132" s="23">
        <f>SUM(D$4:D132)*1000/195</f>
        <v>18322.49326060289</v>
      </c>
      <c r="F132" s="5">
        <f t="shared" si="7"/>
        <v>0</v>
      </c>
      <c r="G132" s="16">
        <f t="shared" si="8"/>
        <v>2</v>
      </c>
      <c r="H132" s="29"/>
    </row>
    <row r="133" spans="1:8" ht="12.75">
      <c r="A133" s="25">
        <v>190</v>
      </c>
      <c r="B133" s="26">
        <v>425</v>
      </c>
      <c r="C133" s="26">
        <v>433</v>
      </c>
      <c r="D133" s="2">
        <f t="shared" si="9"/>
        <v>56.32051136131489</v>
      </c>
      <c r="E133" s="23">
        <f>SUM(D$4:D133)*1000/195</f>
        <v>18611.316395789116</v>
      </c>
      <c r="F133" s="5">
        <f t="shared" si="7"/>
        <v>2</v>
      </c>
      <c r="G133" s="16">
        <f t="shared" si="8"/>
        <v>0</v>
      </c>
      <c r="H133" s="29"/>
    </row>
    <row r="134" spans="1:8" ht="12.75">
      <c r="A134" s="25">
        <v>188</v>
      </c>
      <c r="B134" s="26">
        <v>421</v>
      </c>
      <c r="C134" s="26">
        <v>418</v>
      </c>
      <c r="D134" s="2">
        <f t="shared" si="9"/>
        <v>15.524174696260024</v>
      </c>
      <c r="E134" s="23">
        <f>SUM(D$4:D134)*1000/195</f>
        <v>18690.92754807763</v>
      </c>
      <c r="F134" s="5">
        <f t="shared" si="7"/>
        <v>0</v>
      </c>
      <c r="G134" s="16">
        <f t="shared" si="8"/>
        <v>2</v>
      </c>
      <c r="H134" s="29"/>
    </row>
    <row r="135" spans="1:8" ht="12.75">
      <c r="A135" s="25">
        <v>190</v>
      </c>
      <c r="B135" s="26">
        <v>418</v>
      </c>
      <c r="C135" s="26">
        <v>407</v>
      </c>
      <c r="D135" s="2">
        <f t="shared" si="9"/>
        <v>11.40175425099138</v>
      </c>
      <c r="E135" s="23">
        <f>SUM(D$4:D135)*1000/195</f>
        <v>18749.3980826981</v>
      </c>
      <c r="F135" s="5">
        <f t="shared" si="7"/>
        <v>0</v>
      </c>
      <c r="G135" s="16">
        <f t="shared" si="8"/>
        <v>10</v>
      </c>
      <c r="H135" s="29"/>
    </row>
    <row r="136" spans="1:8" ht="12.75">
      <c r="A136" s="25">
        <v>200</v>
      </c>
      <c r="B136" s="26">
        <v>412</v>
      </c>
      <c r="C136" s="26">
        <v>386</v>
      </c>
      <c r="D136" s="2">
        <f t="shared" si="9"/>
        <v>21.840329667841555</v>
      </c>
      <c r="E136" s="23">
        <f>SUM(D$4:D136)*1000/195</f>
        <v>18861.399773302415</v>
      </c>
      <c r="F136" s="5">
        <f t="shared" si="7"/>
        <v>0</v>
      </c>
      <c r="G136" s="16">
        <f t="shared" si="8"/>
        <v>10</v>
      </c>
      <c r="H136" s="29"/>
    </row>
    <row r="137" spans="1:8" ht="12.75">
      <c r="A137" s="25">
        <v>210</v>
      </c>
      <c r="B137" s="26">
        <v>423</v>
      </c>
      <c r="C137" s="26">
        <v>360</v>
      </c>
      <c r="D137" s="2">
        <f t="shared" si="9"/>
        <v>28.231188426986208</v>
      </c>
      <c r="E137" s="23">
        <f>SUM(D$4:D137)*1000/195</f>
        <v>19006.175098569012</v>
      </c>
      <c r="F137" s="5">
        <f t="shared" si="7"/>
        <v>0</v>
      </c>
      <c r="G137" s="16">
        <f t="shared" si="8"/>
        <v>10</v>
      </c>
      <c r="H137" s="29"/>
    </row>
    <row r="138" spans="1:8" ht="12.75">
      <c r="A138" s="25">
        <v>220</v>
      </c>
      <c r="B138" s="26">
        <v>425</v>
      </c>
      <c r="C138" s="26">
        <v>335</v>
      </c>
      <c r="D138" s="2">
        <f t="shared" si="9"/>
        <v>25.079872407968907</v>
      </c>
      <c r="E138" s="23">
        <f>SUM(D$4:D138)*1000/195</f>
        <v>19134.789828866287</v>
      </c>
      <c r="F138" s="5">
        <f t="shared" si="7"/>
        <v>0</v>
      </c>
      <c r="G138" s="16">
        <f t="shared" si="8"/>
        <v>2</v>
      </c>
      <c r="H138" s="29"/>
    </row>
    <row r="139" spans="1:8" ht="12.75">
      <c r="A139" s="25">
        <v>222</v>
      </c>
      <c r="B139" s="26">
        <v>438</v>
      </c>
      <c r="C139" s="26">
        <v>280</v>
      </c>
      <c r="D139" s="2">
        <f t="shared" si="9"/>
        <v>56.515484603779164</v>
      </c>
      <c r="E139" s="23">
        <f>SUM(D$4:D139)*1000/195</f>
        <v>19424.612826834385</v>
      </c>
      <c r="F139" s="5">
        <f t="shared" si="7"/>
        <v>1</v>
      </c>
      <c r="G139" s="16">
        <f t="shared" si="8"/>
        <v>0</v>
      </c>
      <c r="H139" s="29"/>
    </row>
    <row r="140" spans="1:8" ht="12.75">
      <c r="A140" s="25">
        <v>221</v>
      </c>
      <c r="B140" s="26">
        <v>446</v>
      </c>
      <c r="C140" s="26">
        <v>244</v>
      </c>
      <c r="D140" s="2">
        <f t="shared" si="9"/>
        <v>36.87817782917155</v>
      </c>
      <c r="E140" s="23">
        <f>SUM(D$4:D140)*1000/195</f>
        <v>19613.731687496802</v>
      </c>
      <c r="F140" s="5">
        <f t="shared" si="7"/>
        <v>0</v>
      </c>
      <c r="G140" s="16">
        <f t="shared" si="8"/>
        <v>9</v>
      </c>
      <c r="H140" s="29"/>
    </row>
    <row r="141" spans="1:8" ht="12.75">
      <c r="A141" s="25">
        <v>230</v>
      </c>
      <c r="B141" s="26">
        <v>447</v>
      </c>
      <c r="C141" s="26">
        <v>226</v>
      </c>
      <c r="D141" s="2">
        <f t="shared" si="9"/>
        <v>18.027756377319946</v>
      </c>
      <c r="E141" s="23">
        <f>SUM(D$4:D141)*1000/195</f>
        <v>19706.181720201006</v>
      </c>
      <c r="F141" s="5">
        <f t="shared" si="7"/>
        <v>0</v>
      </c>
      <c r="G141" s="16">
        <f t="shared" si="8"/>
        <v>8</v>
      </c>
      <c r="H141" s="29"/>
    </row>
    <row r="142" spans="1:8" ht="12.75">
      <c r="A142" s="25">
        <v>238</v>
      </c>
      <c r="B142" s="26">
        <v>440</v>
      </c>
      <c r="C142" s="26">
        <v>207</v>
      </c>
      <c r="D142" s="2">
        <f t="shared" si="9"/>
        <v>20.248456731316587</v>
      </c>
      <c r="E142" s="23">
        <f>SUM(D$4:D142)*1000/195</f>
        <v>19810.019959848785</v>
      </c>
      <c r="F142" s="5">
        <f t="shared" si="7"/>
        <v>3</v>
      </c>
      <c r="G142" s="16">
        <f t="shared" si="8"/>
        <v>0</v>
      </c>
      <c r="H142" s="29"/>
    </row>
    <row r="143" spans="1:8" ht="12.75">
      <c r="A143" s="25">
        <v>235</v>
      </c>
      <c r="B143" s="26">
        <v>427</v>
      </c>
      <c r="C143" s="26">
        <v>194</v>
      </c>
      <c r="D143" s="2">
        <f t="shared" si="9"/>
        <v>18.384776310850235</v>
      </c>
      <c r="E143" s="23">
        <f>SUM(D$4:D143)*1000/195</f>
        <v>19904.30086400699</v>
      </c>
      <c r="F143" s="5">
        <f t="shared" si="7"/>
        <v>5</v>
      </c>
      <c r="G143" s="16">
        <f t="shared" si="8"/>
        <v>0</v>
      </c>
      <c r="H143" s="29"/>
    </row>
    <row r="144" spans="1:8" ht="12.75">
      <c r="A144" s="25">
        <v>230</v>
      </c>
      <c r="B144" s="26">
        <v>408</v>
      </c>
      <c r="C144" s="26">
        <v>189</v>
      </c>
      <c r="D144" s="2">
        <f t="shared" si="9"/>
        <v>19.6468827043885</v>
      </c>
      <c r="E144" s="23">
        <f>SUM(D$4:D144)*1000/195</f>
        <v>20005.05410864488</v>
      </c>
      <c r="F144" s="5">
        <f t="shared" si="7"/>
        <v>10</v>
      </c>
      <c r="G144" s="16">
        <f t="shared" si="8"/>
        <v>0</v>
      </c>
      <c r="H144" s="29"/>
    </row>
    <row r="145" spans="1:8" ht="12.75">
      <c r="A145" s="25">
        <v>220</v>
      </c>
      <c r="B145" s="26">
        <v>383</v>
      </c>
      <c r="C145" s="26">
        <v>185</v>
      </c>
      <c r="D145" s="2">
        <f t="shared" si="9"/>
        <v>25.317977802344327</v>
      </c>
      <c r="E145" s="23">
        <f>SUM(D$4:D145)*1000/195</f>
        <v>20134.889892246647</v>
      </c>
      <c r="F145" s="5">
        <f t="shared" si="7"/>
        <v>10</v>
      </c>
      <c r="G145" s="16">
        <f t="shared" si="8"/>
        <v>0</v>
      </c>
      <c r="H145" s="29"/>
    </row>
    <row r="146" spans="1:8" ht="12.75">
      <c r="A146" s="25">
        <v>210</v>
      </c>
      <c r="B146" s="26">
        <v>368</v>
      </c>
      <c r="C146" s="26">
        <v>174</v>
      </c>
      <c r="D146" s="2">
        <f t="shared" si="9"/>
        <v>18.601075237738275</v>
      </c>
      <c r="E146" s="23">
        <f>SUM(D$4:D146)*1000/195</f>
        <v>20230.280021670944</v>
      </c>
      <c r="F146" s="5">
        <f t="shared" si="7"/>
        <v>10</v>
      </c>
      <c r="G146" s="16">
        <f t="shared" si="8"/>
        <v>0</v>
      </c>
      <c r="H146" s="29"/>
    </row>
    <row r="147" spans="1:8" ht="12.75">
      <c r="A147" s="25">
        <v>200</v>
      </c>
      <c r="B147" s="26">
        <v>363</v>
      </c>
      <c r="C147" s="26">
        <v>163</v>
      </c>
      <c r="D147" s="2">
        <f t="shared" si="9"/>
        <v>12.083045973594572</v>
      </c>
      <c r="E147" s="23">
        <f>SUM(D$4:D147)*1000/195</f>
        <v>20292.24435999707</v>
      </c>
      <c r="F147" s="5">
        <f t="shared" si="7"/>
        <v>5</v>
      </c>
      <c r="G147" s="16">
        <f t="shared" si="8"/>
        <v>0</v>
      </c>
      <c r="H147" s="29"/>
    </row>
    <row r="148" spans="1:8" ht="12.75">
      <c r="A148" s="25">
        <v>195</v>
      </c>
      <c r="B148" s="26">
        <v>360</v>
      </c>
      <c r="C148" s="26">
        <v>144</v>
      </c>
      <c r="D148" s="2">
        <f t="shared" si="9"/>
        <v>19.235384061671343</v>
      </c>
      <c r="E148" s="23">
        <f>SUM(D$4:D148)*1000/195</f>
        <v>20390.88735518513</v>
      </c>
      <c r="F148" s="5">
        <f t="shared" si="7"/>
        <v>0</v>
      </c>
      <c r="G148" s="16">
        <f t="shared" si="8"/>
        <v>5</v>
      </c>
      <c r="H148" s="29"/>
    </row>
    <row r="149" spans="1:8" ht="12.75">
      <c r="A149" s="25">
        <v>200</v>
      </c>
      <c r="B149" s="26">
        <v>357</v>
      </c>
      <c r="C149" s="26">
        <v>127</v>
      </c>
      <c r="D149" s="2">
        <f t="shared" si="9"/>
        <v>17.26267650163207</v>
      </c>
      <c r="E149" s="23">
        <f>SUM(D$4:D149)*1000/195</f>
        <v>20479.413901347343</v>
      </c>
      <c r="F149" s="5">
        <f t="shared" si="7"/>
        <v>0</v>
      </c>
      <c r="G149" s="16">
        <f t="shared" si="8"/>
        <v>10</v>
      </c>
      <c r="H149" s="29"/>
    </row>
    <row r="150" spans="1:8" ht="12.75">
      <c r="A150" s="25">
        <v>210</v>
      </c>
      <c r="B150" s="26">
        <v>353</v>
      </c>
      <c r="C150" s="26">
        <v>96</v>
      </c>
      <c r="D150" s="2">
        <f t="shared" si="9"/>
        <v>31.25699921617557</v>
      </c>
      <c r="E150" s="23">
        <f>SUM(D$4:D150)*1000/195</f>
        <v>20639.70620502004</v>
      </c>
      <c r="F150" s="5">
        <f t="shared" si="7"/>
        <v>10</v>
      </c>
      <c r="G150" s="16">
        <f t="shared" si="8"/>
        <v>0</v>
      </c>
      <c r="H150" s="29"/>
    </row>
    <row r="151" spans="1:8" ht="12.75">
      <c r="A151" s="25">
        <v>200</v>
      </c>
      <c r="B151" s="26">
        <v>336</v>
      </c>
      <c r="C151" s="26">
        <v>96</v>
      </c>
      <c r="D151" s="2">
        <f t="shared" si="9"/>
        <v>17</v>
      </c>
      <c r="E151" s="23">
        <f>SUM(D$4:D151)*1000/195</f>
        <v>20726.88569219953</v>
      </c>
      <c r="F151" s="5">
        <f t="shared" si="7"/>
        <v>10</v>
      </c>
      <c r="G151" s="16">
        <f t="shared" si="8"/>
        <v>0</v>
      </c>
      <c r="H151" s="29"/>
    </row>
    <row r="152" spans="1:8" ht="12.75">
      <c r="A152" s="25">
        <v>190</v>
      </c>
      <c r="B152" s="26">
        <v>317</v>
      </c>
      <c r="C152" s="26">
        <v>91</v>
      </c>
      <c r="D152" s="2">
        <f t="shared" si="9"/>
        <v>19.6468827043885</v>
      </c>
      <c r="E152" s="23">
        <f>SUM(D$4:D152)*1000/195</f>
        <v>20827.63893683742</v>
      </c>
      <c r="F152" s="5">
        <f t="shared" si="7"/>
        <v>0</v>
      </c>
      <c r="G152" s="16">
        <f t="shared" si="8"/>
        <v>0</v>
      </c>
      <c r="H152" s="29"/>
    </row>
    <row r="153" spans="1:9" ht="12.75">
      <c r="A153" s="25">
        <v>190</v>
      </c>
      <c r="B153" s="26">
        <v>308</v>
      </c>
      <c r="C153" s="26">
        <v>83</v>
      </c>
      <c r="D153" s="2">
        <f t="shared" si="9"/>
        <v>12.041594578792296</v>
      </c>
      <c r="E153" s="23">
        <f>SUM(D$4:D153)*1000/195</f>
        <v>20889.39070390815</v>
      </c>
      <c r="F153" s="5">
        <f t="shared" si="7"/>
        <v>2</v>
      </c>
      <c r="G153" s="16">
        <f t="shared" si="8"/>
        <v>0</v>
      </c>
      <c r="H153" s="29" t="s">
        <v>13</v>
      </c>
      <c r="I153">
        <f>SUM(G121:G153)</f>
        <v>75</v>
      </c>
    </row>
    <row r="154" spans="1:8" ht="12.75">
      <c r="A154" s="25">
        <v>188</v>
      </c>
      <c r="B154" s="26">
        <v>851</v>
      </c>
      <c r="C154" s="26">
        <v>1312</v>
      </c>
      <c r="D154" s="2">
        <v>0</v>
      </c>
      <c r="E154" s="23">
        <f>SUM(D$4:D154)*1000/195</f>
        <v>20889.39070390815</v>
      </c>
      <c r="F154" s="5">
        <f t="shared" si="7"/>
        <v>0</v>
      </c>
      <c r="G154" s="16">
        <f t="shared" si="8"/>
        <v>2</v>
      </c>
      <c r="H154" s="29"/>
    </row>
    <row r="155" spans="1:8" ht="12.75">
      <c r="A155" s="25">
        <v>190</v>
      </c>
      <c r="B155" s="26">
        <v>828</v>
      </c>
      <c r="C155" s="26">
        <v>1332</v>
      </c>
      <c r="D155" s="2">
        <f t="shared" si="9"/>
        <v>30.479501308256342</v>
      </c>
      <c r="E155" s="23">
        <f>SUM(D$4:D155)*1000/195</f>
        <v>21045.69583882228</v>
      </c>
      <c r="F155" s="5">
        <f t="shared" si="7"/>
        <v>0</v>
      </c>
      <c r="G155" s="16">
        <f t="shared" si="8"/>
        <v>0</v>
      </c>
      <c r="H155" s="29"/>
    </row>
    <row r="156" spans="1:8" ht="12.75">
      <c r="A156" s="25">
        <v>190</v>
      </c>
      <c r="B156" s="26">
        <v>822</v>
      </c>
      <c r="C156" s="26">
        <v>1322</v>
      </c>
      <c r="D156" s="2">
        <f t="shared" si="9"/>
        <v>11.661903789690601</v>
      </c>
      <c r="E156" s="23">
        <f>SUM(D$4:D156)*1000/195</f>
        <v>21105.50047364121</v>
      </c>
      <c r="F156" s="5">
        <f t="shared" si="7"/>
        <v>0</v>
      </c>
      <c r="G156" s="16">
        <f t="shared" si="8"/>
        <v>0</v>
      </c>
      <c r="H156" s="29"/>
    </row>
    <row r="157" spans="1:8" ht="12.75">
      <c r="A157" s="25">
        <v>190</v>
      </c>
      <c r="B157" s="26">
        <v>821</v>
      </c>
      <c r="C157" s="26">
        <v>1294</v>
      </c>
      <c r="D157" s="2">
        <f aca="true" t="shared" si="10" ref="D157:D182">SQRT((B157-B156)*(B157-B156)+(C157-C156)*(C157-C156))</f>
        <v>28.0178514522438</v>
      </c>
      <c r="E157" s="23">
        <f>SUM(D$4:D157)*1000/195</f>
        <v>21249.1817631399</v>
      </c>
      <c r="F157" s="5">
        <f aca="true" t="shared" si="11" ref="F157:F187">IF(A157-A158&gt;0,A157-A158,0)</f>
        <v>0</v>
      </c>
      <c r="G157" s="16">
        <f aca="true" t="shared" si="12" ref="G157:G189">IF(A158-A157&gt;0,A158-A157,0)</f>
        <v>0</v>
      </c>
      <c r="H157" s="29"/>
    </row>
    <row r="158" spans="1:8" ht="12.75">
      <c r="A158" s="25">
        <v>190</v>
      </c>
      <c r="B158" s="26">
        <v>812</v>
      </c>
      <c r="C158" s="26">
        <v>1276</v>
      </c>
      <c r="D158" s="2">
        <f t="shared" si="10"/>
        <v>20.12461179749811</v>
      </c>
      <c r="E158" s="23">
        <f>SUM(D$4:D158)*1000/195</f>
        <v>21352.384900562964</v>
      </c>
      <c r="F158" s="5">
        <f t="shared" si="11"/>
        <v>0</v>
      </c>
      <c r="G158" s="16">
        <f t="shared" si="12"/>
        <v>2</v>
      </c>
      <c r="H158" s="29"/>
    </row>
    <row r="159" spans="1:8" ht="12.75">
      <c r="A159" s="25">
        <v>192</v>
      </c>
      <c r="B159" s="26">
        <v>800</v>
      </c>
      <c r="C159" s="26">
        <v>1268</v>
      </c>
      <c r="D159" s="2">
        <f t="shared" si="10"/>
        <v>14.422205101855956</v>
      </c>
      <c r="E159" s="23">
        <f>SUM(D$4:D159)*1000/195</f>
        <v>21426.344926726328</v>
      </c>
      <c r="F159" s="5">
        <f t="shared" si="11"/>
        <v>0</v>
      </c>
      <c r="G159" s="16">
        <f t="shared" si="12"/>
        <v>0</v>
      </c>
      <c r="H159" s="29"/>
    </row>
    <row r="160" spans="1:8" ht="12.75">
      <c r="A160" s="25">
        <v>192</v>
      </c>
      <c r="B160" s="26">
        <v>771</v>
      </c>
      <c r="C160" s="26">
        <v>1268</v>
      </c>
      <c r="D160" s="2">
        <f t="shared" si="10"/>
        <v>29</v>
      </c>
      <c r="E160" s="23">
        <f>SUM(D$4:D160)*1000/195</f>
        <v>21575.062875444273</v>
      </c>
      <c r="F160" s="5">
        <f t="shared" si="11"/>
        <v>0</v>
      </c>
      <c r="G160" s="16">
        <f t="shared" si="12"/>
        <v>0</v>
      </c>
      <c r="H160" s="29"/>
    </row>
    <row r="161" spans="1:8" ht="12.75">
      <c r="A161" s="25">
        <v>192</v>
      </c>
      <c r="B161" s="26">
        <v>756</v>
      </c>
      <c r="C161" s="26">
        <v>1256</v>
      </c>
      <c r="D161" s="2">
        <f t="shared" si="10"/>
        <v>19.209372712298546</v>
      </c>
      <c r="E161" s="23">
        <f>SUM(D$4:D161)*1000/195</f>
        <v>21673.572479097085</v>
      </c>
      <c r="F161" s="5">
        <f t="shared" si="11"/>
        <v>0</v>
      </c>
      <c r="G161" s="16">
        <f t="shared" si="12"/>
        <v>3</v>
      </c>
      <c r="H161" s="29"/>
    </row>
    <row r="162" spans="1:8" ht="12.75">
      <c r="A162" s="25">
        <v>195</v>
      </c>
      <c r="B162" s="26">
        <v>736</v>
      </c>
      <c r="C162" s="26">
        <v>1255</v>
      </c>
      <c r="D162" s="2">
        <f t="shared" si="10"/>
        <v>20.024984394500787</v>
      </c>
      <c r="E162" s="23">
        <f>SUM(D$4:D162)*1000/195</f>
        <v>21776.264706761194</v>
      </c>
      <c r="F162" s="5">
        <f t="shared" si="11"/>
        <v>0</v>
      </c>
      <c r="G162" s="16">
        <f t="shared" si="12"/>
        <v>5</v>
      </c>
      <c r="H162" s="29"/>
    </row>
    <row r="163" spans="1:8" ht="12.75">
      <c r="A163" s="25">
        <v>200</v>
      </c>
      <c r="B163" s="26">
        <v>715</v>
      </c>
      <c r="C163" s="26">
        <v>1258</v>
      </c>
      <c r="D163" s="2">
        <f t="shared" si="10"/>
        <v>21.213203435596427</v>
      </c>
      <c r="E163" s="23">
        <f>SUM(D$4:D163)*1000/195</f>
        <v>21885.05036540528</v>
      </c>
      <c r="F163" s="5">
        <f t="shared" si="11"/>
        <v>0</v>
      </c>
      <c r="G163" s="16">
        <f t="shared" si="12"/>
        <v>0</v>
      </c>
      <c r="H163" s="29"/>
    </row>
    <row r="164" spans="1:8" ht="12.75">
      <c r="A164" s="25">
        <v>200</v>
      </c>
      <c r="B164" s="26">
        <v>697</v>
      </c>
      <c r="C164" s="26">
        <v>1257</v>
      </c>
      <c r="D164" s="2">
        <f t="shared" si="10"/>
        <v>18.027756377319946</v>
      </c>
      <c r="E164" s="23">
        <f>SUM(D$4:D164)*1000/195</f>
        <v>21977.500398109485</v>
      </c>
      <c r="F164" s="5">
        <f t="shared" si="11"/>
        <v>0</v>
      </c>
      <c r="G164" s="16">
        <f t="shared" si="12"/>
        <v>3</v>
      </c>
      <c r="H164" s="29"/>
    </row>
    <row r="165" spans="1:8" ht="12.75">
      <c r="A165" s="25">
        <v>203</v>
      </c>
      <c r="B165" s="26">
        <v>686</v>
      </c>
      <c r="C165" s="26">
        <v>1246</v>
      </c>
      <c r="D165" s="2">
        <f t="shared" si="10"/>
        <v>15.556349186104045</v>
      </c>
      <c r="E165" s="23">
        <f>SUM(D$4:D165)*1000/195</f>
        <v>22057.276547781814</v>
      </c>
      <c r="F165" s="5">
        <f t="shared" si="11"/>
        <v>0</v>
      </c>
      <c r="G165" s="16">
        <f t="shared" si="12"/>
        <v>7</v>
      </c>
      <c r="H165" s="29"/>
    </row>
    <row r="166" spans="1:8" ht="12.75">
      <c r="A166" s="25">
        <v>210</v>
      </c>
      <c r="B166" s="26">
        <v>677</v>
      </c>
      <c r="C166" s="26">
        <v>1208</v>
      </c>
      <c r="D166" s="2">
        <f t="shared" si="10"/>
        <v>39.05124837953327</v>
      </c>
      <c r="E166" s="23">
        <f>SUM(D$4:D166)*1000/195</f>
        <v>22257.53935998455</v>
      </c>
      <c r="F166" s="5">
        <f t="shared" si="11"/>
        <v>0</v>
      </c>
      <c r="G166" s="16">
        <f t="shared" si="12"/>
        <v>10</v>
      </c>
      <c r="H166" s="29"/>
    </row>
    <row r="167" spans="1:8" ht="12.75">
      <c r="A167" s="25">
        <v>220</v>
      </c>
      <c r="B167" s="26">
        <v>670</v>
      </c>
      <c r="C167" s="26">
        <v>1188</v>
      </c>
      <c r="D167" s="2">
        <f t="shared" si="10"/>
        <v>21.18962010041709</v>
      </c>
      <c r="E167" s="23">
        <f>SUM(D$4:D167)*1000/195</f>
        <v>22366.20407844823</v>
      </c>
      <c r="F167" s="5">
        <f t="shared" si="11"/>
        <v>0</v>
      </c>
      <c r="G167" s="16">
        <f t="shared" si="12"/>
        <v>10</v>
      </c>
      <c r="H167" s="29"/>
    </row>
    <row r="168" spans="1:8" ht="12.75">
      <c r="A168" s="25">
        <v>230</v>
      </c>
      <c r="B168" s="26">
        <v>664</v>
      </c>
      <c r="C168" s="26">
        <v>1172</v>
      </c>
      <c r="D168" s="2">
        <f t="shared" si="10"/>
        <v>17.08800749063506</v>
      </c>
      <c r="E168" s="23">
        <f>SUM(D$4:D168)*1000/195</f>
        <v>22453.83488609251</v>
      </c>
      <c r="F168" s="5">
        <f t="shared" si="11"/>
        <v>0</v>
      </c>
      <c r="G168" s="16">
        <f t="shared" si="12"/>
        <v>10</v>
      </c>
      <c r="H168" s="29"/>
    </row>
    <row r="169" spans="1:8" ht="12.75">
      <c r="A169" s="25">
        <v>240</v>
      </c>
      <c r="B169" s="26">
        <v>657</v>
      </c>
      <c r="C169" s="26">
        <v>1155</v>
      </c>
      <c r="D169" s="2">
        <f t="shared" si="10"/>
        <v>18.384776310850235</v>
      </c>
      <c r="E169" s="23">
        <f>SUM(D$4:D169)*1000/195</f>
        <v>22548.115790250722</v>
      </c>
      <c r="F169" s="5">
        <f t="shared" si="11"/>
        <v>0</v>
      </c>
      <c r="G169" s="16">
        <f t="shared" si="12"/>
        <v>5</v>
      </c>
      <c r="H169" s="29"/>
    </row>
    <row r="170" spans="1:8" ht="12.75">
      <c r="A170" s="25">
        <v>245</v>
      </c>
      <c r="B170" s="26">
        <v>644</v>
      </c>
      <c r="C170" s="26">
        <v>1157</v>
      </c>
      <c r="D170" s="2">
        <f t="shared" si="10"/>
        <v>13.152946437965905</v>
      </c>
      <c r="E170" s="23">
        <f>SUM(D$4:D170)*1000/195</f>
        <v>22615.566797624902</v>
      </c>
      <c r="F170" s="5">
        <f t="shared" si="11"/>
        <v>0</v>
      </c>
      <c r="G170" s="16">
        <f t="shared" si="12"/>
        <v>5</v>
      </c>
      <c r="H170" s="29"/>
    </row>
    <row r="171" spans="1:8" ht="12.75">
      <c r="A171" s="25">
        <v>250</v>
      </c>
      <c r="B171" s="26">
        <v>622</v>
      </c>
      <c r="C171" s="26">
        <v>1160</v>
      </c>
      <c r="D171" s="2">
        <f t="shared" si="10"/>
        <v>22.20360331117452</v>
      </c>
      <c r="E171" s="23">
        <f>SUM(D$4:D171)*1000/195</f>
        <v>22729.431429989898</v>
      </c>
      <c r="F171" s="5">
        <f t="shared" si="11"/>
        <v>0</v>
      </c>
      <c r="G171" s="16">
        <f t="shared" si="12"/>
        <v>2</v>
      </c>
      <c r="H171" s="29"/>
    </row>
    <row r="172" spans="1:8" ht="12.75">
      <c r="A172" s="25">
        <v>252</v>
      </c>
      <c r="B172" s="26">
        <v>562</v>
      </c>
      <c r="C172" s="26">
        <v>1170</v>
      </c>
      <c r="D172" s="2">
        <f t="shared" si="10"/>
        <v>60.8276253029822</v>
      </c>
      <c r="E172" s="23">
        <f>SUM(D$4:D172)*1000/195</f>
        <v>23041.367970005194</v>
      </c>
      <c r="F172" s="5">
        <f t="shared" si="11"/>
        <v>2</v>
      </c>
      <c r="G172" s="16">
        <f t="shared" si="12"/>
        <v>0</v>
      </c>
      <c r="H172" s="29"/>
    </row>
    <row r="173" spans="1:8" ht="12.75">
      <c r="A173" s="25">
        <v>250</v>
      </c>
      <c r="B173" s="26">
        <v>565</v>
      </c>
      <c r="C173" s="26">
        <v>1151</v>
      </c>
      <c r="D173" s="2">
        <f t="shared" si="10"/>
        <v>19.235384061671343</v>
      </c>
      <c r="E173" s="23">
        <f>SUM(D$4:D173)*1000/195</f>
        <v>23140.010965193254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>
        <v>250</v>
      </c>
      <c r="B174" s="26">
        <v>589</v>
      </c>
      <c r="C174" s="26">
        <v>1098</v>
      </c>
      <c r="D174" s="2">
        <f t="shared" si="10"/>
        <v>58.180752831155424</v>
      </c>
      <c r="E174" s="23">
        <f>SUM(D$4:D174)*1000/195</f>
        <v>23438.37380022482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>
        <v>250</v>
      </c>
      <c r="B175" s="26">
        <v>592</v>
      </c>
      <c r="C175" s="26">
        <v>1081</v>
      </c>
      <c r="D175" s="2">
        <f t="shared" si="10"/>
        <v>17.26267650163207</v>
      </c>
      <c r="E175" s="23">
        <f>SUM(D$4:D175)*1000/195</f>
        <v>23526.900346387036</v>
      </c>
      <c r="F175" s="5">
        <f t="shared" si="11"/>
        <v>10</v>
      </c>
      <c r="G175" s="16">
        <f t="shared" si="12"/>
        <v>0</v>
      </c>
      <c r="H175" s="29"/>
    </row>
    <row r="176" spans="1:8" ht="12.75">
      <c r="A176" s="25">
        <v>240</v>
      </c>
      <c r="B176" s="26">
        <v>592</v>
      </c>
      <c r="C176" s="26">
        <v>1063</v>
      </c>
      <c r="D176" s="2">
        <f t="shared" si="10"/>
        <v>18</v>
      </c>
      <c r="E176" s="23">
        <f>SUM(D$4:D176)*1000/195</f>
        <v>23619.208038694727</v>
      </c>
      <c r="F176" s="5">
        <f t="shared" si="11"/>
        <v>10</v>
      </c>
      <c r="G176" s="16">
        <f t="shared" si="12"/>
        <v>0</v>
      </c>
      <c r="H176" s="29"/>
    </row>
    <row r="177" spans="1:8" ht="12.75">
      <c r="A177" s="25">
        <v>230</v>
      </c>
      <c r="B177" s="26">
        <v>597</v>
      </c>
      <c r="C177" s="26">
        <v>1046</v>
      </c>
      <c r="D177" s="2">
        <f t="shared" si="10"/>
        <v>17.72004514666935</v>
      </c>
      <c r="E177" s="23">
        <f>SUM(D$4:D177)*1000/195</f>
        <v>23710.080065087906</v>
      </c>
      <c r="F177" s="5">
        <f t="shared" si="11"/>
        <v>5</v>
      </c>
      <c r="G177" s="16">
        <f t="shared" si="12"/>
        <v>0</v>
      </c>
      <c r="H177" s="29"/>
    </row>
    <row r="178" spans="1:8" ht="12.75">
      <c r="A178" s="25">
        <v>225</v>
      </c>
      <c r="B178" s="26">
        <v>616</v>
      </c>
      <c r="C178" s="26">
        <v>1032</v>
      </c>
      <c r="D178" s="2">
        <f t="shared" si="10"/>
        <v>23.600847442411894</v>
      </c>
      <c r="E178" s="23">
        <f>SUM(D$4:D178)*1000/195</f>
        <v>23831.11005197207</v>
      </c>
      <c r="F178" s="5">
        <f t="shared" si="11"/>
        <v>5</v>
      </c>
      <c r="G178" s="16">
        <f t="shared" si="12"/>
        <v>0</v>
      </c>
      <c r="H178" s="29"/>
    </row>
    <row r="179" spans="1:8" ht="12.75">
      <c r="A179" s="25">
        <v>220</v>
      </c>
      <c r="B179" s="26">
        <v>630</v>
      </c>
      <c r="C179" s="26">
        <v>1023</v>
      </c>
      <c r="D179" s="2">
        <f t="shared" si="10"/>
        <v>16.64331697709324</v>
      </c>
      <c r="E179" s="23">
        <f>SUM(D$4:D179)*1000/195</f>
        <v>23916.46039544434</v>
      </c>
      <c r="F179" s="5">
        <f t="shared" si="11"/>
        <v>10</v>
      </c>
      <c r="G179" s="16">
        <f t="shared" si="12"/>
        <v>0</v>
      </c>
      <c r="H179" s="29"/>
    </row>
    <row r="180" spans="1:8" ht="12.75">
      <c r="A180" s="25">
        <v>210</v>
      </c>
      <c r="B180" s="26">
        <v>637</v>
      </c>
      <c r="C180" s="26">
        <v>1018</v>
      </c>
      <c r="D180" s="2">
        <f t="shared" si="10"/>
        <v>8.602325267042627</v>
      </c>
      <c r="E180" s="23">
        <f>SUM(D$4:D180)*1000/195</f>
        <v>23960.574883993282</v>
      </c>
      <c r="F180" s="5">
        <f t="shared" si="11"/>
        <v>10</v>
      </c>
      <c r="G180" s="16">
        <f t="shared" si="12"/>
        <v>0</v>
      </c>
      <c r="H180" s="29"/>
    </row>
    <row r="181" spans="1:8" ht="12.75">
      <c r="A181" s="25">
        <v>200</v>
      </c>
      <c r="B181" s="26">
        <v>643</v>
      </c>
      <c r="C181" s="26">
        <v>1008</v>
      </c>
      <c r="D181" s="2">
        <f t="shared" si="10"/>
        <v>11.661903789690601</v>
      </c>
      <c r="E181" s="23">
        <f>SUM(D$4:D181)*1000/195</f>
        <v>24020.379518812206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>
        <v>200</v>
      </c>
      <c r="B182" s="26">
        <v>625</v>
      </c>
      <c r="C182" s="26">
        <v>994</v>
      </c>
      <c r="D182" s="2">
        <f t="shared" si="10"/>
        <v>22.80350850198276</v>
      </c>
      <c r="E182" s="23">
        <f>SUM(D$4:D182)*1000/195</f>
        <v>24137.320588053146</v>
      </c>
      <c r="F182" s="5">
        <f t="shared" si="11"/>
        <v>5</v>
      </c>
      <c r="G182" s="16">
        <f t="shared" si="12"/>
        <v>0</v>
      </c>
      <c r="H182" s="29"/>
    </row>
    <row r="183" spans="1:8" ht="12.75">
      <c r="A183" s="25">
        <v>195</v>
      </c>
      <c r="B183" s="26">
        <v>638</v>
      </c>
      <c r="C183" s="26">
        <v>971</v>
      </c>
      <c r="D183" s="2">
        <f aca="true" t="shared" si="13" ref="D183:D188">SQRT((B183-B182)*(B183-B182)+(C183-C182)*(C183-C182))</f>
        <v>26.419689627245813</v>
      </c>
      <c r="E183" s="23">
        <f>SUM(D$4:D183)*1000/195</f>
        <v>24272.806175885176</v>
      </c>
      <c r="F183" s="5">
        <f t="shared" si="11"/>
        <v>0</v>
      </c>
      <c r="G183" s="16">
        <f t="shared" si="12"/>
        <v>0</v>
      </c>
      <c r="H183" s="29"/>
    </row>
    <row r="184" spans="1:8" ht="12.75">
      <c r="A184" s="25">
        <v>195</v>
      </c>
      <c r="B184" s="26">
        <v>638</v>
      </c>
      <c r="C184" s="26">
        <v>960</v>
      </c>
      <c r="D184" s="2">
        <f t="shared" si="13"/>
        <v>11</v>
      </c>
      <c r="E184" s="23">
        <f>SUM(D$4:D184)*1000/195</f>
        <v>24329.216432295434</v>
      </c>
      <c r="F184" s="5">
        <f t="shared" si="11"/>
        <v>0</v>
      </c>
      <c r="G184" s="16">
        <f t="shared" si="12"/>
        <v>0</v>
      </c>
      <c r="H184" s="29"/>
    </row>
    <row r="185" spans="1:9" ht="12.75">
      <c r="A185" s="25">
        <v>195</v>
      </c>
      <c r="B185" s="26">
        <v>624</v>
      </c>
      <c r="C185" s="26">
        <v>957</v>
      </c>
      <c r="D185" s="2">
        <f t="shared" si="13"/>
        <v>14.317821063276353</v>
      </c>
      <c r="E185" s="23">
        <f>SUM(D$4:D185)*1000/195</f>
        <v>24402.641155696845</v>
      </c>
      <c r="F185" s="5">
        <v>0</v>
      </c>
      <c r="G185" s="16">
        <f t="shared" si="12"/>
        <v>0</v>
      </c>
      <c r="H185" s="29" t="s">
        <v>14</v>
      </c>
      <c r="I185">
        <f>SUM(G154:G185)</f>
        <v>64</v>
      </c>
    </row>
    <row r="186" spans="1:8" ht="12.75">
      <c r="A186" s="25"/>
      <c r="B186" s="26"/>
      <c r="C186" s="26"/>
      <c r="D186" s="2">
        <v>0</v>
      </c>
      <c r="E186" s="23">
        <f>SUM(D$4:D186)*1000/195</f>
        <v>24402.641155696845</v>
      </c>
      <c r="F186" s="5">
        <f t="shared" si="11"/>
        <v>0</v>
      </c>
      <c r="G186" s="16">
        <f t="shared" si="12"/>
        <v>0</v>
      </c>
      <c r="H186" s="29"/>
    </row>
    <row r="187" spans="1:8" ht="12.75">
      <c r="A187" s="25"/>
      <c r="B187" s="26"/>
      <c r="C187" s="26">
        <v>0</v>
      </c>
      <c r="D187" s="2">
        <f t="shared" si="13"/>
        <v>0</v>
      </c>
      <c r="E187" s="23">
        <f>SUM(D$4:D187)*1000/195</f>
        <v>24402.641155696845</v>
      </c>
      <c r="F187" s="5">
        <f t="shared" si="11"/>
        <v>0</v>
      </c>
      <c r="G187" s="16">
        <f t="shared" si="12"/>
        <v>0</v>
      </c>
      <c r="H187" s="29"/>
    </row>
    <row r="188" spans="1:8" ht="12.75">
      <c r="A188" s="3"/>
      <c r="B188" s="1"/>
      <c r="C188" s="1"/>
      <c r="D188" s="2">
        <f t="shared" si="13"/>
        <v>0</v>
      </c>
      <c r="E188" s="23">
        <f>SUM(D$4:D188)*1000/195</f>
        <v>24402.641155696845</v>
      </c>
      <c r="F188" s="5">
        <f>IF(A188-A189&gt;0,A188-A189,0)</f>
        <v>0</v>
      </c>
      <c r="G188" s="16">
        <f>IF(A189-A188&gt;0,A189-A188,0)</f>
        <v>0</v>
      </c>
      <c r="H188" s="29"/>
    </row>
    <row r="189" spans="1:8" ht="12.75">
      <c r="A189" s="3"/>
      <c r="B189" s="1"/>
      <c r="C189" s="1"/>
      <c r="D189" s="2">
        <v>0</v>
      </c>
      <c r="E189" s="23">
        <f>SUM(D$4:D189)*1000/195</f>
        <v>24402.641155696845</v>
      </c>
      <c r="F189" s="5">
        <f>IF(A189-A190&gt;0,A189-A190,0)</f>
        <v>0</v>
      </c>
      <c r="G189" s="16">
        <f t="shared" si="12"/>
        <v>0</v>
      </c>
      <c r="H189" s="29"/>
    </row>
    <row r="190" spans="1:8" ht="12.75">
      <c r="A190" s="3"/>
      <c r="B190" s="1"/>
      <c r="C190" s="1"/>
      <c r="D190" s="2">
        <f>SQRT((B190-B189)*(B190-B189)+(C190-C189)*(C190-C189))</f>
        <v>0</v>
      </c>
      <c r="E190" s="23">
        <f>SUM(D$4:D190)*1000/195</f>
        <v>24402.641155696845</v>
      </c>
      <c r="F190" s="5">
        <f>IF(A190-A191&gt;0,A190-A191,0)</f>
        <v>0</v>
      </c>
      <c r="G190" s="16">
        <f>IF(A191-A190&gt;0,A191-A190,0)</f>
        <v>0</v>
      </c>
      <c r="H190" s="29"/>
    </row>
    <row r="191" spans="1:8" ht="12.75">
      <c r="A191" s="3"/>
      <c r="B191" s="1"/>
      <c r="C191" s="1"/>
      <c r="D191" s="2">
        <f>SQRT((B191-B190)*(B191-B190)+(C191-C190)*(C191-C190))</f>
        <v>0</v>
      </c>
      <c r="E191" s="23">
        <f>SUM(D$4:D191)*1000/195</f>
        <v>24402.641155696845</v>
      </c>
      <c r="F191" s="5">
        <f>IF(A191-A192&gt;0,A191-A192,0)</f>
        <v>0</v>
      </c>
      <c r="G191" s="16">
        <f>IF(A192-A191&gt;0,A192-A191,0)</f>
        <v>0</v>
      </c>
      <c r="H191" s="29"/>
    </row>
    <row r="192" spans="1:8" ht="12.75">
      <c r="A192" s="3"/>
      <c r="B192" s="1"/>
      <c r="C192" s="1"/>
      <c r="D192" s="2">
        <f>SQRT((B192-B191)*(B192-B191)+(C192-C191)*(C192-C191))</f>
        <v>0</v>
      </c>
      <c r="E192" s="23">
        <f>SUM(D$4:D192)*1000/195</f>
        <v>24402.641155696845</v>
      </c>
      <c r="F192" s="5">
        <v>0</v>
      </c>
      <c r="G192" s="16">
        <f>IF(A193-A192&gt;0,A193-A192,0)</f>
        <v>0</v>
      </c>
      <c r="H192" s="29"/>
    </row>
    <row r="193" spans="1:8" ht="13.5" thickBot="1">
      <c r="A193" s="25"/>
      <c r="B193" s="26"/>
      <c r="C193" s="26"/>
      <c r="D193" s="26"/>
      <c r="E193" s="27"/>
      <c r="F193" s="25"/>
      <c r="G193" s="28"/>
      <c r="H193" s="29"/>
    </row>
    <row r="194" spans="1:8" ht="26.25" customHeight="1" thickBot="1">
      <c r="A194" s="30"/>
      <c r="B194" s="31"/>
      <c r="C194" s="31"/>
      <c r="D194" s="31"/>
      <c r="E194" s="32"/>
      <c r="F194" s="30">
        <f>SUM(F4:F193)</f>
        <v>425</v>
      </c>
      <c r="G194" s="33">
        <f>SUM(G4:G193)</f>
        <v>445</v>
      </c>
      <c r="H194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2009-08-23T05:46:40Z</dcterms:modified>
  <cp:category/>
  <cp:version/>
  <cp:contentType/>
  <cp:contentStatus/>
</cp:coreProperties>
</file>