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<sst xmlns="http://schemas.openxmlformats.org/spreadsheetml/2006/main" count="19" uniqueCount="16">
  <si>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</si>
  <si>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</si>
  <si>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</si>
  <si>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</si>
  <si>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</si>
  <si>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</si>
  <si>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</si>
  <si>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</si>
  <si>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</si>
  <si>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Kistolmács vá., táborozóhely</t>
  </si>
  <si>
    <t>Bázakerettye, pecsételőhely</t>
  </si>
  <si>
    <t>Lispeszentadorján</t>
  </si>
  <si>
    <t>Lasztonya</t>
  </si>
  <si>
    <t>Kámaházi erdészlak vmh.</t>
  </si>
  <si>
    <t>Rádiháza vmh.</t>
  </si>
  <si>
    <t>Szentpéterfölde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</si>
</sst>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Rockenbauer Pál Dél-Dunántúli Kéktúra
Kistolmács - Rádiháza, vmh.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8"/>
          <c:w val="0.9895"/>
          <c:h val="0.53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Adatlap!$E$4:$E$225</c:f>
              <c:numCache>
                <c:ptCount val="222"/>
                <c:pt idx="0">
                  <c:v>0</c:v>
                </c:pt>
                <c:pt idx="1">
                  <c:v>299.0231740946308</c:v>
                </c:pt>
                <c:pt idx="2">
                  <c:v>510.46448822886987</c:v>
                </c:pt>
                <c:pt idx="3">
                  <c:v>746.4176589022513</c:v>
                </c:pt>
                <c:pt idx="4">
                  <c:v>946.1545008935379</c:v>
                </c:pt>
                <c:pt idx="5">
                  <c:v>1168.8036634175626</c:v>
                </c:pt>
                <c:pt idx="6">
                  <c:v>1279.2685825382703</c:v>
                </c:pt>
                <c:pt idx="7">
                  <c:v>1371.718615242475</c:v>
                </c:pt>
                <c:pt idx="8">
                  <c:v>1448.6416921655518</c:v>
                </c:pt>
                <c:pt idx="9">
                  <c:v>1640.1099455254953</c:v>
                </c:pt>
                <c:pt idx="10">
                  <c:v>1764.0386221777471</c:v>
                </c:pt>
                <c:pt idx="11">
                  <c:v>1857.6195841823353</c:v>
                </c:pt>
                <c:pt idx="12">
                  <c:v>1950.06961688654</c:v>
                </c:pt>
                <c:pt idx="13">
                  <c:v>2211.809107249101</c:v>
                </c:pt>
                <c:pt idx="14">
                  <c:v>2642.6393837538853</c:v>
                </c:pt>
                <c:pt idx="15">
                  <c:v>2884.5363358579007</c:v>
                </c:pt>
                <c:pt idx="16">
                  <c:v>3191.0726257836122</c:v>
                </c:pt>
                <c:pt idx="17">
                  <c:v>3283.522658487818</c:v>
                </c:pt>
                <c:pt idx="18">
                  <c:v>3283.522658487818</c:v>
                </c:pt>
                <c:pt idx="19">
                  <c:v>3581.0027613036777</c:v>
                </c:pt>
                <c:pt idx="20">
                  <c:v>3745.8249016112486</c:v>
                </c:pt>
                <c:pt idx="21">
                  <c:v>3833.1550881031785</c:v>
                </c:pt>
                <c:pt idx="22">
                  <c:v>4058.854381279234</c:v>
                </c:pt>
                <c:pt idx="23">
                  <c:v>4266.2774419577645</c:v>
                </c:pt>
                <c:pt idx="24">
                  <c:v>4427.224670947254</c:v>
                </c:pt>
                <c:pt idx="25">
                  <c:v>4532.9453280143725</c:v>
                </c:pt>
                <c:pt idx="26">
                  <c:v>4663.689418106495</c:v>
                </c:pt>
                <c:pt idx="27">
                  <c:v>4834.851667011918</c:v>
                </c:pt>
                <c:pt idx="28">
                  <c:v>5029.453369176125</c:v>
                </c:pt>
                <c:pt idx="29">
                  <c:v>5378.209023246264</c:v>
                </c:pt>
                <c:pt idx="30">
                  <c:v>5556.593916896789</c:v>
                </c:pt>
                <c:pt idx="31">
                  <c:v>5835.833986436522</c:v>
                </c:pt>
                <c:pt idx="32">
                  <c:v>6043.510465732076</c:v>
                </c:pt>
                <c:pt idx="33">
                  <c:v>6243.576201148807</c:v>
                </c:pt>
                <c:pt idx="34">
                  <c:v>6382.13267382682</c:v>
                </c:pt>
                <c:pt idx="35">
                  <c:v>6566.748058442205</c:v>
                </c:pt>
                <c:pt idx="36">
                  <c:v>6649.437881501677</c:v>
                </c:pt>
                <c:pt idx="37">
                  <c:v>7003.6183256007935</c:v>
                </c:pt>
                <c:pt idx="38">
                  <c:v>7381.055616568122</c:v>
                </c:pt>
                <c:pt idx="39">
                  <c:v>7575.927411439917</c:v>
                </c:pt>
                <c:pt idx="40">
                  <c:v>7852.850488362994</c:v>
                </c:pt>
                <c:pt idx="41">
                  <c:v>7978.5699824361345</c:v>
                </c:pt>
                <c:pt idx="42">
                  <c:v>8037.040517056604</c:v>
                </c:pt>
                <c:pt idx="43">
                  <c:v>8190.972117259717</c:v>
                </c:pt>
                <c:pt idx="44">
                  <c:v>8303.559288542283</c:v>
                </c:pt>
                <c:pt idx="45">
                  <c:v>8447.240578040968</c:v>
                </c:pt>
                <c:pt idx="46">
                  <c:v>8542.630707465269</c:v>
                </c:pt>
                <c:pt idx="47">
                  <c:v>8573.824361466797</c:v>
                </c:pt>
                <c:pt idx="48">
                  <c:v>8632.294896087267</c:v>
                </c:pt>
                <c:pt idx="49">
                  <c:v>8750.688705119215</c:v>
                </c:pt>
                <c:pt idx="50">
                  <c:v>8838.018891611147</c:v>
                </c:pt>
                <c:pt idx="51">
                  <c:v>8997.735932661379</c:v>
                </c:pt>
                <c:pt idx="52">
                  <c:v>9141.417222160064</c:v>
                </c:pt>
                <c:pt idx="53">
                  <c:v>9319.802115810588</c:v>
                </c:pt>
                <c:pt idx="54">
                  <c:v>9541.029342581078</c:v>
                </c:pt>
                <c:pt idx="55">
                  <c:v>9786.808972659474</c:v>
                </c:pt>
                <c:pt idx="56">
                  <c:v>9914.190945463313</c:v>
                </c:pt>
                <c:pt idx="57">
                  <c:v>9987.076434712295</c:v>
                </c:pt>
                <c:pt idx="58">
                  <c:v>10074.406621204227</c:v>
                </c:pt>
                <c:pt idx="59">
                  <c:v>10372.945689467362</c:v>
                </c:pt>
                <c:pt idx="60">
                  <c:v>10434.697456538092</c:v>
                </c:pt>
                <c:pt idx="61">
                  <c:v>10533.340451726152</c:v>
                </c:pt>
                <c:pt idx="62">
                  <c:v>10715.445896901174</c:v>
                </c:pt>
                <c:pt idx="63">
                  <c:v>10902.1153812417</c:v>
                </c:pt>
                <c:pt idx="64">
                  <c:v>11060.094066377591</c:v>
                </c:pt>
                <c:pt idx="65">
                  <c:v>11229.635351042376</c:v>
                </c:pt>
                <c:pt idx="66">
                  <c:v>11358.14780320793</c:v>
                </c:pt>
                <c:pt idx="67">
                  <c:v>11473.845384466173</c:v>
                </c:pt>
                <c:pt idx="68">
                  <c:v>11576.921031862285</c:v>
                </c:pt>
                <c:pt idx="69">
                  <c:v>11661.49755751598</c:v>
                </c:pt>
                <c:pt idx="70">
                  <c:v>11718.140434527197</c:v>
                </c:pt>
                <c:pt idx="71">
                  <c:v>11798.409541411804</c:v>
                </c:pt>
                <c:pt idx="72">
                  <c:v>11906.223880086822</c:v>
                </c:pt>
                <c:pt idx="73">
                  <c:v>11983.1469570099</c:v>
                </c:pt>
                <c:pt idx="74">
                  <c:v>12043.171059116154</c:v>
                </c:pt>
                <c:pt idx="75">
                  <c:v>12098.403518676507</c:v>
                </c:pt>
                <c:pt idx="76">
                  <c:v>12165.854526050693</c:v>
                </c:pt>
                <c:pt idx="77">
                  <c:v>12373.340970400886</c:v>
                </c:pt>
                <c:pt idx="78">
                  <c:v>12564.809223760827</c:v>
                </c:pt>
                <c:pt idx="79">
                  <c:v>12642.413049147604</c:v>
                </c:pt>
                <c:pt idx="80">
                  <c:v>12751.440185688472</c:v>
                </c:pt>
                <c:pt idx="81">
                  <c:v>12933.328881595839</c:v>
                </c:pt>
                <c:pt idx="82">
                  <c:v>13254.487205941503</c:v>
                </c:pt>
                <c:pt idx="83">
                  <c:v>13420.897264809071</c:v>
                </c:pt>
                <c:pt idx="84">
                  <c:v>13588.331395243065</c:v>
                </c:pt>
                <c:pt idx="85">
                  <c:v>13828.701480273998</c:v>
                </c:pt>
                <c:pt idx="86">
                  <c:v>14079.564553271637</c:v>
                </c:pt>
                <c:pt idx="87">
                  <c:v>14127.94394369244</c:v>
                </c:pt>
                <c:pt idx="88">
                  <c:v>14418.401425918211</c:v>
                </c:pt>
                <c:pt idx="89">
                  <c:v>14542.330102570462</c:v>
                </c:pt>
                <c:pt idx="90">
                  <c:v>14664.226146919227</c:v>
                </c:pt>
                <c:pt idx="91">
                  <c:v>14870.950704567907</c:v>
                </c:pt>
                <c:pt idx="92">
                  <c:v>15065.889964144813</c:v>
                </c:pt>
                <c:pt idx="93">
                  <c:v>15438.559139509412</c:v>
                </c:pt>
                <c:pt idx="94">
                  <c:v>15557.83814822339</c:v>
                </c:pt>
                <c:pt idx="95">
                  <c:v>15695.824035885686</c:v>
                </c:pt>
                <c:pt idx="96">
                  <c:v>15881.717050864063</c:v>
                </c:pt>
                <c:pt idx="97">
                  <c:v>15981.288783371487</c:v>
                </c:pt>
                <c:pt idx="98">
                  <c:v>16208.439907375076</c:v>
                </c:pt>
                <c:pt idx="99">
                  <c:v>16362.712819749346</c:v>
                </c:pt>
                <c:pt idx="100">
                  <c:v>16493.45690984147</c:v>
                </c:pt>
                <c:pt idx="101">
                  <c:v>16693.193751832754</c:v>
                </c:pt>
                <c:pt idx="102">
                  <c:v>16775.88357489223</c:v>
                </c:pt>
                <c:pt idx="103">
                  <c:v>16969.74058177875</c:v>
                </c:pt>
                <c:pt idx="104">
                  <c:v>17050.82462434717</c:v>
                </c:pt>
                <c:pt idx="105">
                  <c:v>17138.004111526654</c:v>
                </c:pt>
                <c:pt idx="106">
                  <c:v>17219.088154095076</c:v>
                </c:pt>
                <c:pt idx="107">
                  <c:v>17352.815382919747</c:v>
                </c:pt>
                <c:pt idx="108">
                  <c:v>17468.057460121</c:v>
                </c:pt>
                <c:pt idx="109">
                  <c:v>17468.057460121</c:v>
                </c:pt>
                <c:pt idx="110">
                  <c:v>17534.724126787663</c:v>
                </c:pt>
                <c:pt idx="111">
                  <c:v>17807.291968139834</c:v>
                </c:pt>
                <c:pt idx="112">
                  <c:v>17847.34453058038</c:v>
                </c:pt>
                <c:pt idx="113">
                  <c:v>18175.709876089757</c:v>
                </c:pt>
                <c:pt idx="114">
                  <c:v>18247.504747884628</c:v>
                </c:pt>
                <c:pt idx="115">
                  <c:v>18595.694392946538</c:v>
                </c:pt>
                <c:pt idx="116">
                  <c:v>19153.53846307243</c:v>
                </c:pt>
                <c:pt idx="117">
                  <c:v>19886.889726973714</c:v>
                </c:pt>
                <c:pt idx="118">
                  <c:v>20006.60888112683</c:v>
                </c:pt>
                <c:pt idx="119">
                  <c:v>20265.468972698607</c:v>
                </c:pt>
                <c:pt idx="120">
                  <c:v>20417.941472671104</c:v>
                </c:pt>
                <c:pt idx="121">
                  <c:v>20520.505575235205</c:v>
                </c:pt>
                <c:pt idx="122">
                  <c:v>20628.68518092612</c:v>
                </c:pt>
                <c:pt idx="123">
                  <c:v>20709.769223494543</c:v>
                </c:pt>
                <c:pt idx="124">
                  <c:v>20924.542470585537</c:v>
                </c:pt>
                <c:pt idx="125">
                  <c:v>21348.945985174265</c:v>
                </c:pt>
                <c:pt idx="126">
                  <c:v>21653.89098511926</c:v>
                </c:pt>
                <c:pt idx="127">
                  <c:v>21746.766730125797</c:v>
                </c:pt>
                <c:pt idx="128">
                  <c:v>21951.702537332854</c:v>
                </c:pt>
                <c:pt idx="129">
                  <c:v>22505.76232519036</c:v>
                </c:pt>
                <c:pt idx="130">
                  <c:v>22595.469277418753</c:v>
                </c:pt>
                <c:pt idx="131">
                  <c:v>22683.995823580968</c:v>
                </c:pt>
                <c:pt idx="132">
                  <c:v>22814.739913673093</c:v>
                </c:pt>
                <c:pt idx="133">
                  <c:v>23213.026843702788</c:v>
                </c:pt>
                <c:pt idx="134">
                  <c:v>23615.550114537466</c:v>
                </c:pt>
                <c:pt idx="135">
                  <c:v>23903.14139438998</c:v>
                </c:pt>
                <c:pt idx="136">
                  <c:v>24143.347310874706</c:v>
                </c:pt>
                <c:pt idx="137">
                  <c:v>24365.523505976595</c:v>
                </c:pt>
                <c:pt idx="138">
                  <c:v>24699.448031024793</c:v>
                </c:pt>
                <c:pt idx="139">
                  <c:v>24928.78833640939</c:v>
                </c:pt>
                <c:pt idx="140">
                  <c:v>25092.65033957524</c:v>
                </c:pt>
                <c:pt idx="141">
                  <c:v>25280.793276271077</c:v>
                </c:pt>
                <c:pt idx="142">
                  <c:v>25518.08015424563</c:v>
                </c:pt>
                <c:pt idx="143">
                  <c:v>25595.17398182703</c:v>
                </c:pt>
                <c:pt idx="144">
                  <c:v>25690.976759736102</c:v>
                </c:pt>
                <c:pt idx="145">
                  <c:v>25998.326996941672</c:v>
                </c:pt>
                <c:pt idx="146">
                  <c:v>26136.408145842557</c:v>
                </c:pt>
                <c:pt idx="147">
                  <c:v>26297.355374832052</c:v>
                </c:pt>
                <c:pt idx="148">
                  <c:v>26456.907674176706</c:v>
                </c:pt>
                <c:pt idx="149">
                  <c:v>26781.972781699584</c:v>
                </c:pt>
                <c:pt idx="150">
                  <c:v>27254.463906746252</c:v>
                </c:pt>
                <c:pt idx="151">
                  <c:v>27362.643512437167</c:v>
                </c:pt>
                <c:pt idx="152">
                  <c:v>27460.21426931122</c:v>
                </c:pt>
                <c:pt idx="153">
                  <c:v>27648.776077627634</c:v>
                </c:pt>
                <c:pt idx="154">
                  <c:v>27833.676143036042</c:v>
                </c:pt>
                <c:pt idx="155">
                  <c:v>28075.736116804368</c:v>
                </c:pt>
                <c:pt idx="156">
                  <c:v>28282.46067445305</c:v>
                </c:pt>
                <c:pt idx="157">
                  <c:v>28370.24140659984</c:v>
                </c:pt>
                <c:pt idx="158">
                  <c:v>28519.312605099825</c:v>
                </c:pt>
                <c:pt idx="159">
                  <c:v>31727.003887970804</c:v>
                </c:pt>
                <c:pt idx="160">
                  <c:v>31727.003887970804</c:v>
                </c:pt>
                <c:pt idx="161">
                  <c:v>31727.003887970804</c:v>
                </c:pt>
                <c:pt idx="162">
                  <c:v>31727.003887970804</c:v>
                </c:pt>
                <c:pt idx="163">
                  <c:v>31727.003887970804</c:v>
                </c:pt>
                <c:pt idx="164">
                  <c:v>31727.003887970804</c:v>
                </c:pt>
                <c:pt idx="165">
                  <c:v>31727.003887970804</c:v>
                </c:pt>
                <c:pt idx="166">
                  <c:v>31727.003887970804</c:v>
                </c:pt>
                <c:pt idx="167">
                  <c:v>31727.003887970804</c:v>
                </c:pt>
                <c:pt idx="168">
                  <c:v>31727.003887970804</c:v>
                </c:pt>
                <c:pt idx="169">
                  <c:v>31727.003887970804</c:v>
                </c:pt>
                <c:pt idx="170">
                  <c:v>31727.003887970804</c:v>
                </c:pt>
                <c:pt idx="171">
                  <c:v>31727.003887970804</c:v>
                </c:pt>
                <c:pt idx="172">
                  <c:v>31727.003887970804</c:v>
                </c:pt>
                <c:pt idx="173">
                  <c:v>31727.003887970804</c:v>
                </c:pt>
                <c:pt idx="174">
                  <c:v>31727.003887970804</c:v>
                </c:pt>
                <c:pt idx="175">
                  <c:v>31727.003887970804</c:v>
                </c:pt>
                <c:pt idx="176">
                  <c:v>31727.003887970804</c:v>
                </c:pt>
                <c:pt idx="177">
                  <c:v>31727.003887970804</c:v>
                </c:pt>
                <c:pt idx="178">
                  <c:v>31727.003887970804</c:v>
                </c:pt>
                <c:pt idx="179">
                  <c:v>31727.003887970804</c:v>
                </c:pt>
                <c:pt idx="180">
                  <c:v>31727.003887970804</c:v>
                </c:pt>
                <c:pt idx="181">
                  <c:v>31727.003887970804</c:v>
                </c:pt>
                <c:pt idx="182">
                  <c:v>31727.003887970804</c:v>
                </c:pt>
                <c:pt idx="183">
                  <c:v>31727.003887970804</c:v>
                </c:pt>
                <c:pt idx="184">
                  <c:v>31727.003887970804</c:v>
                </c:pt>
                <c:pt idx="185">
                  <c:v>31727.003887970804</c:v>
                </c:pt>
                <c:pt idx="186">
                  <c:v>31727.003887970804</c:v>
                </c:pt>
                <c:pt idx="187">
                  <c:v>31727.003887970804</c:v>
                </c:pt>
                <c:pt idx="188">
                  <c:v>31727.003887970804</c:v>
                </c:pt>
                <c:pt idx="189">
                  <c:v>31727.003887970804</c:v>
                </c:pt>
                <c:pt idx="190">
                  <c:v>31727.003887970804</c:v>
                </c:pt>
                <c:pt idx="191">
                  <c:v>31727.003887970804</c:v>
                </c:pt>
                <c:pt idx="192">
                  <c:v>31727.003887970804</c:v>
                </c:pt>
                <c:pt idx="193">
                  <c:v>31727.003887970804</c:v>
                </c:pt>
                <c:pt idx="194">
                  <c:v>31727.003887970804</c:v>
                </c:pt>
                <c:pt idx="195">
                  <c:v>31727.003887970804</c:v>
                </c:pt>
                <c:pt idx="196">
                  <c:v>31727.003887970804</c:v>
                </c:pt>
                <c:pt idx="197">
                  <c:v>31727.003887970804</c:v>
                </c:pt>
                <c:pt idx="198">
                  <c:v>31727.003887970804</c:v>
                </c:pt>
                <c:pt idx="199">
                  <c:v>31727.003887970804</c:v>
                </c:pt>
                <c:pt idx="200">
                  <c:v>31727.003887970804</c:v>
                </c:pt>
                <c:pt idx="201">
                  <c:v>31727.003887970804</c:v>
                </c:pt>
                <c:pt idx="202">
                  <c:v>31727.003887970804</c:v>
                </c:pt>
                <c:pt idx="203">
                  <c:v>31727.003887970804</c:v>
                </c:pt>
                <c:pt idx="204">
                  <c:v>31727.003887970804</c:v>
                </c:pt>
                <c:pt idx="205">
                  <c:v>31727.003887970804</c:v>
                </c:pt>
                <c:pt idx="206">
                  <c:v>31727.003887970804</c:v>
                </c:pt>
                <c:pt idx="207">
                  <c:v>31727.003887970804</c:v>
                </c:pt>
                <c:pt idx="208">
                  <c:v>31727.003887970804</c:v>
                </c:pt>
                <c:pt idx="209">
                  <c:v>31727.003887970804</c:v>
                </c:pt>
                <c:pt idx="210">
                  <c:v>31727.003887970804</c:v>
                </c:pt>
                <c:pt idx="211">
                  <c:v>31727.003887970804</c:v>
                </c:pt>
                <c:pt idx="212">
                  <c:v>31727.003887970804</c:v>
                </c:pt>
                <c:pt idx="213">
                  <c:v>31727.003887970804</c:v>
                </c:pt>
                <c:pt idx="214">
                  <c:v>31727.003887970804</c:v>
                </c:pt>
                <c:pt idx="215">
                  <c:v>31727.003887970804</c:v>
                </c:pt>
                <c:pt idx="216">
                  <c:v>31727.003887970804</c:v>
                </c:pt>
                <c:pt idx="217">
                  <c:v>31727.003887970804</c:v>
                </c:pt>
                <c:pt idx="218">
                  <c:v>31727.003887970804</c:v>
                </c:pt>
                <c:pt idx="219">
                  <c:v>31727.003887970804</c:v>
                </c:pt>
              </c:numCache>
            </c:numRef>
          </c:xVal>
          <c:yVal>
            <c:numRef>
              <c:f>Adatlap!$A$4:$A$225</c:f>
              <c:numCache>
                <c:ptCount val="222"/>
                <c:pt idx="0">
                  <c:v>180</c:v>
                </c:pt>
                <c:pt idx="1">
                  <c:v>190</c:v>
                </c:pt>
                <c:pt idx="2">
                  <c:v>200</c:v>
                </c:pt>
                <c:pt idx="3">
                  <c:v>195</c:v>
                </c:pt>
                <c:pt idx="4">
                  <c:v>200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200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215</c:v>
                </c:pt>
                <c:pt idx="13">
                  <c:v>210</c:v>
                </c:pt>
                <c:pt idx="14">
                  <c:v>200</c:v>
                </c:pt>
                <c:pt idx="15">
                  <c:v>195</c:v>
                </c:pt>
                <c:pt idx="16">
                  <c:v>198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210</c:v>
                </c:pt>
                <c:pt idx="21">
                  <c:v>215</c:v>
                </c:pt>
                <c:pt idx="22">
                  <c:v>220</c:v>
                </c:pt>
                <c:pt idx="23">
                  <c:v>240</c:v>
                </c:pt>
                <c:pt idx="24">
                  <c:v>245</c:v>
                </c:pt>
                <c:pt idx="25">
                  <c:v>260</c:v>
                </c:pt>
                <c:pt idx="26">
                  <c:v>270</c:v>
                </c:pt>
                <c:pt idx="27">
                  <c:v>265</c:v>
                </c:pt>
                <c:pt idx="28">
                  <c:v>260</c:v>
                </c:pt>
                <c:pt idx="29">
                  <c:v>240</c:v>
                </c:pt>
                <c:pt idx="30">
                  <c:v>245</c:v>
                </c:pt>
                <c:pt idx="31">
                  <c:v>245</c:v>
                </c:pt>
                <c:pt idx="32">
                  <c:v>240</c:v>
                </c:pt>
                <c:pt idx="33">
                  <c:v>220</c:v>
                </c:pt>
                <c:pt idx="34">
                  <c:v>200</c:v>
                </c:pt>
                <c:pt idx="35">
                  <c:v>190</c:v>
                </c:pt>
                <c:pt idx="36">
                  <c:v>190</c:v>
                </c:pt>
                <c:pt idx="37">
                  <c:v>185</c:v>
                </c:pt>
                <c:pt idx="38">
                  <c:v>200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  <c:pt idx="42">
                  <c:v>220</c:v>
                </c:pt>
                <c:pt idx="43">
                  <c:v>240</c:v>
                </c:pt>
                <c:pt idx="44">
                  <c:v>245</c:v>
                </c:pt>
                <c:pt idx="45">
                  <c:v>240</c:v>
                </c:pt>
                <c:pt idx="46">
                  <c:v>235</c:v>
                </c:pt>
                <c:pt idx="47">
                  <c:v>235</c:v>
                </c:pt>
                <c:pt idx="48">
                  <c:v>220</c:v>
                </c:pt>
                <c:pt idx="49">
                  <c:v>200</c:v>
                </c:pt>
                <c:pt idx="50">
                  <c:v>190</c:v>
                </c:pt>
                <c:pt idx="51">
                  <c:v>185</c:v>
                </c:pt>
                <c:pt idx="52">
                  <c:v>180</c:v>
                </c:pt>
                <c:pt idx="53">
                  <c:v>180</c:v>
                </c:pt>
                <c:pt idx="54">
                  <c:v>178</c:v>
                </c:pt>
                <c:pt idx="55">
                  <c:v>178</c:v>
                </c:pt>
                <c:pt idx="56">
                  <c:v>180</c:v>
                </c:pt>
                <c:pt idx="57">
                  <c:v>185</c:v>
                </c:pt>
                <c:pt idx="58">
                  <c:v>190</c:v>
                </c:pt>
                <c:pt idx="59">
                  <c:v>220</c:v>
                </c:pt>
                <c:pt idx="60">
                  <c:v>225</c:v>
                </c:pt>
                <c:pt idx="61">
                  <c:v>230</c:v>
                </c:pt>
                <c:pt idx="62">
                  <c:v>240</c:v>
                </c:pt>
                <c:pt idx="63">
                  <c:v>260</c:v>
                </c:pt>
                <c:pt idx="64">
                  <c:v>270</c:v>
                </c:pt>
                <c:pt idx="65">
                  <c:v>277</c:v>
                </c:pt>
                <c:pt idx="66">
                  <c:v>260</c:v>
                </c:pt>
                <c:pt idx="67">
                  <c:v>240</c:v>
                </c:pt>
                <c:pt idx="68">
                  <c:v>220</c:v>
                </c:pt>
                <c:pt idx="69">
                  <c:v>200</c:v>
                </c:pt>
                <c:pt idx="70">
                  <c:v>195</c:v>
                </c:pt>
                <c:pt idx="71">
                  <c:v>193</c:v>
                </c:pt>
                <c:pt idx="72">
                  <c:v>185</c:v>
                </c:pt>
                <c:pt idx="73">
                  <c:v>180</c:v>
                </c:pt>
                <c:pt idx="74">
                  <c:v>178</c:v>
                </c:pt>
                <c:pt idx="75">
                  <c:v>176</c:v>
                </c:pt>
                <c:pt idx="76">
                  <c:v>175</c:v>
                </c:pt>
                <c:pt idx="77">
                  <c:v>170</c:v>
                </c:pt>
                <c:pt idx="78">
                  <c:v>175</c:v>
                </c:pt>
                <c:pt idx="79">
                  <c:v>175</c:v>
                </c:pt>
                <c:pt idx="80">
                  <c:v>180</c:v>
                </c:pt>
                <c:pt idx="81">
                  <c:v>200</c:v>
                </c:pt>
                <c:pt idx="82">
                  <c:v>210</c:v>
                </c:pt>
                <c:pt idx="83">
                  <c:v>210</c:v>
                </c:pt>
                <c:pt idx="84">
                  <c:v>220</c:v>
                </c:pt>
                <c:pt idx="85">
                  <c:v>225</c:v>
                </c:pt>
                <c:pt idx="86">
                  <c:v>230</c:v>
                </c:pt>
                <c:pt idx="87">
                  <c:v>230</c:v>
                </c:pt>
                <c:pt idx="88">
                  <c:v>235</c:v>
                </c:pt>
                <c:pt idx="89">
                  <c:v>240</c:v>
                </c:pt>
                <c:pt idx="90">
                  <c:v>242</c:v>
                </c:pt>
                <c:pt idx="91">
                  <c:v>250</c:v>
                </c:pt>
                <c:pt idx="92">
                  <c:v>255</c:v>
                </c:pt>
                <c:pt idx="93">
                  <c:v>240</c:v>
                </c:pt>
                <c:pt idx="94">
                  <c:v>233</c:v>
                </c:pt>
                <c:pt idx="95">
                  <c:v>240</c:v>
                </c:pt>
                <c:pt idx="96">
                  <c:v>240</c:v>
                </c:pt>
                <c:pt idx="97">
                  <c:v>243</c:v>
                </c:pt>
                <c:pt idx="98">
                  <c:v>243</c:v>
                </c:pt>
                <c:pt idx="99">
                  <c:v>240</c:v>
                </c:pt>
                <c:pt idx="100">
                  <c:v>240</c:v>
                </c:pt>
                <c:pt idx="101">
                  <c:v>242</c:v>
                </c:pt>
                <c:pt idx="102">
                  <c:v>240</c:v>
                </c:pt>
                <c:pt idx="103">
                  <c:v>220</c:v>
                </c:pt>
                <c:pt idx="104">
                  <c:v>205</c:v>
                </c:pt>
                <c:pt idx="105">
                  <c:v>205</c:v>
                </c:pt>
                <c:pt idx="106">
                  <c:v>200</c:v>
                </c:pt>
                <c:pt idx="107">
                  <c:v>200</c:v>
                </c:pt>
                <c:pt idx="108">
                  <c:v>200</c:v>
                </c:pt>
                <c:pt idx="109">
                  <c:v>200</c:v>
                </c:pt>
                <c:pt idx="110">
                  <c:v>205</c:v>
                </c:pt>
                <c:pt idx="111">
                  <c:v>220</c:v>
                </c:pt>
                <c:pt idx="112">
                  <c:v>220</c:v>
                </c:pt>
                <c:pt idx="113">
                  <c:v>235</c:v>
                </c:pt>
                <c:pt idx="114">
                  <c:v>235</c:v>
                </c:pt>
                <c:pt idx="115">
                  <c:v>240</c:v>
                </c:pt>
                <c:pt idx="116">
                  <c:v>235</c:v>
                </c:pt>
                <c:pt idx="117">
                  <c:v>200</c:v>
                </c:pt>
                <c:pt idx="118">
                  <c:v>195</c:v>
                </c:pt>
                <c:pt idx="119">
                  <c:v>194</c:v>
                </c:pt>
                <c:pt idx="120">
                  <c:v>192</c:v>
                </c:pt>
                <c:pt idx="121">
                  <c:v>190</c:v>
                </c:pt>
                <c:pt idx="122">
                  <c:v>200</c:v>
                </c:pt>
                <c:pt idx="123">
                  <c:v>200</c:v>
                </c:pt>
                <c:pt idx="124">
                  <c:v>200</c:v>
                </c:pt>
                <c:pt idx="125">
                  <c:v>197</c:v>
                </c:pt>
                <c:pt idx="126">
                  <c:v>190</c:v>
                </c:pt>
                <c:pt idx="127">
                  <c:v>190</c:v>
                </c:pt>
                <c:pt idx="128">
                  <c:v>193</c:v>
                </c:pt>
                <c:pt idx="129">
                  <c:v>195</c:v>
                </c:pt>
                <c:pt idx="130">
                  <c:v>195</c:v>
                </c:pt>
                <c:pt idx="131">
                  <c:v>195</c:v>
                </c:pt>
                <c:pt idx="132">
                  <c:v>195</c:v>
                </c:pt>
                <c:pt idx="133">
                  <c:v>190</c:v>
                </c:pt>
                <c:pt idx="134">
                  <c:v>195</c:v>
                </c:pt>
                <c:pt idx="135">
                  <c:v>195</c:v>
                </c:pt>
                <c:pt idx="136">
                  <c:v>200</c:v>
                </c:pt>
                <c:pt idx="137">
                  <c:v>220</c:v>
                </c:pt>
                <c:pt idx="138">
                  <c:v>240</c:v>
                </c:pt>
                <c:pt idx="139">
                  <c:v>250</c:v>
                </c:pt>
                <c:pt idx="140">
                  <c:v>260</c:v>
                </c:pt>
                <c:pt idx="141">
                  <c:v>265</c:v>
                </c:pt>
                <c:pt idx="142">
                  <c:v>270</c:v>
                </c:pt>
                <c:pt idx="143">
                  <c:v>275</c:v>
                </c:pt>
                <c:pt idx="144">
                  <c:v>270</c:v>
                </c:pt>
                <c:pt idx="145">
                  <c:v>265</c:v>
                </c:pt>
                <c:pt idx="146">
                  <c:v>270</c:v>
                </c:pt>
                <c:pt idx="147">
                  <c:v>265</c:v>
                </c:pt>
                <c:pt idx="148">
                  <c:v>260</c:v>
                </c:pt>
                <c:pt idx="149">
                  <c:v>255</c:v>
                </c:pt>
                <c:pt idx="150">
                  <c:v>245</c:v>
                </c:pt>
                <c:pt idx="151">
                  <c:v>240</c:v>
                </c:pt>
                <c:pt idx="152">
                  <c:v>230</c:v>
                </c:pt>
                <c:pt idx="153">
                  <c:v>220</c:v>
                </c:pt>
                <c:pt idx="154">
                  <c:v>200</c:v>
                </c:pt>
                <c:pt idx="155">
                  <c:v>190</c:v>
                </c:pt>
                <c:pt idx="156">
                  <c:v>190</c:v>
                </c:pt>
                <c:pt idx="157">
                  <c:v>190</c:v>
                </c:pt>
                <c:pt idx="158">
                  <c:v>190</c:v>
                </c:pt>
              </c:numCache>
            </c:numRef>
          </c:yVal>
          <c:smooth val="0"/>
        </c:ser>
        <c:axId val="39808727"/>
        <c:axId val="22734224"/>
      </c:scatterChart>
      <c:valAx>
        <c:axId val="39808727"/>
        <c:scaling>
          <c:orientation val="minMax"/>
          <c:max val="29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734224"/>
        <c:crosses val="autoZero"/>
        <c:crossBetween val="midCat"/>
        <c:dispUnits/>
        <c:majorUnit val="5000"/>
        <c:minorUnit val="1000"/>
      </c:valAx>
      <c:valAx>
        <c:axId val="2273422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872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0.56225</cdr:y>
    </cdr:from>
    <cdr:to>
      <cdr:x>0.0495</cdr:x>
      <cdr:y>0.95575</cdr:y>
    </cdr:to>
    <cdr:sp>
      <cdr:nvSpPr>
        <cdr:cNvPr id="1" name="Line 2"/>
        <cdr:cNvSpPr>
          <a:spLocks/>
        </cdr:cNvSpPr>
      </cdr:nvSpPr>
      <cdr:spPr>
        <a:xfrm>
          <a:off x="457200" y="322897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0.0325</cdr:x>
      <cdr:y>0.67975</cdr:y>
    </cdr:from>
    <cdr:to>
      <cdr:x>0.04925</cdr:x>
      <cdr:y>0.956</cdr:y>
    </cdr:to>
    <cdr:sp>
      <cdr:nvSpPr>
        <cdr:cNvPr id="2" name="AutoShape 21"/>
        <cdr:cNvSpPr>
          <a:spLocks/>
        </cdr:cNvSpPr>
      </cdr:nvSpPr>
      <cdr:spPr>
        <a:xfrm rot="16200000">
          <a:off x="295275" y="3905250"/>
          <a:ext cx="152400" cy="1590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Kistolmács vmh, táborozóhely</a:t>
          </a:r>
        </a:p>
      </cdr:txBody>
    </cdr:sp>
  </cdr:relSizeAnchor>
  <cdr:relSizeAnchor xmlns:cdr="http://schemas.openxmlformats.org/drawingml/2006/chartDrawing">
    <cdr:from>
      <cdr:x>0.154</cdr:x>
      <cdr:y>0.5095</cdr:y>
    </cdr:from>
    <cdr:to>
      <cdr:x>0.154</cdr:x>
      <cdr:y>0.95575</cdr:y>
    </cdr:to>
    <cdr:sp>
      <cdr:nvSpPr>
        <cdr:cNvPr id="3" name="Line 22"/>
        <cdr:cNvSpPr>
          <a:spLocks/>
        </cdr:cNvSpPr>
      </cdr:nvSpPr>
      <cdr:spPr>
        <a:xfrm>
          <a:off x="1419225" y="29241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0.13725</cdr:x>
      <cdr:y>0.823</cdr:y>
    </cdr:from>
    <cdr:to>
      <cdr:x>0.153</cdr:x>
      <cdr:y>0.9425</cdr:y>
    </cdr:to>
    <cdr:sp>
      <cdr:nvSpPr>
        <cdr:cNvPr id="4" name="AutoShape 23"/>
        <cdr:cNvSpPr>
          <a:spLocks/>
        </cdr:cNvSpPr>
      </cdr:nvSpPr>
      <cdr:spPr>
        <a:xfrm rot="16200000">
          <a:off x="1266825" y="4733925"/>
          <a:ext cx="142875" cy="6858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Bázakerettye</a:t>
          </a:r>
        </a:p>
      </cdr:txBody>
    </cdr:sp>
  </cdr:relSizeAnchor>
  <cdr:relSizeAnchor xmlns:cdr="http://schemas.openxmlformats.org/drawingml/2006/chartDrawing">
    <cdr:from>
      <cdr:x>0.275</cdr:x>
      <cdr:y>0.5095</cdr:y>
    </cdr:from>
    <cdr:to>
      <cdr:x>0.275</cdr:x>
      <cdr:y>0.95575</cdr:y>
    </cdr:to>
    <cdr:sp>
      <cdr:nvSpPr>
        <cdr:cNvPr id="5" name="Line 24"/>
        <cdr:cNvSpPr>
          <a:spLocks/>
        </cdr:cNvSpPr>
      </cdr:nvSpPr>
      <cdr:spPr>
        <a:xfrm>
          <a:off x="2533650" y="2924175"/>
          <a:ext cx="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0.2575</cdr:x>
      <cdr:y>0.77275</cdr:y>
    </cdr:from>
    <cdr:to>
      <cdr:x>0.27425</cdr:x>
      <cdr:y>0.9425</cdr:y>
    </cdr:to>
    <cdr:sp>
      <cdr:nvSpPr>
        <cdr:cNvPr id="6" name="AutoShape 25"/>
        <cdr:cNvSpPr>
          <a:spLocks/>
        </cdr:cNvSpPr>
      </cdr:nvSpPr>
      <cdr:spPr>
        <a:xfrm rot="16200000">
          <a:off x="2371725" y="4438650"/>
          <a:ext cx="152400" cy="981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Lispeszentadorján</a:t>
          </a:r>
        </a:p>
      </cdr:txBody>
    </cdr:sp>
  </cdr:relSizeAnchor>
  <cdr:relSizeAnchor xmlns:cdr="http://schemas.openxmlformats.org/drawingml/2006/chartDrawing">
    <cdr:from>
      <cdr:x>0.4355</cdr:x>
      <cdr:y>0.5095</cdr:y>
    </cdr:from>
    <cdr:to>
      <cdr:x>0.4355</cdr:x>
      <cdr:y>0.9435</cdr:y>
    </cdr:to>
    <cdr:sp>
      <cdr:nvSpPr>
        <cdr:cNvPr id="7" name="Line 26"/>
        <cdr:cNvSpPr>
          <a:spLocks/>
        </cdr:cNvSpPr>
      </cdr:nvSpPr>
      <cdr:spPr>
        <a:xfrm>
          <a:off x="4019550" y="29241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0.41775</cdr:x>
      <cdr:y>0.823</cdr:y>
    </cdr:from>
    <cdr:to>
      <cdr:x>0.4355</cdr:x>
      <cdr:y>0.928</cdr:y>
    </cdr:to>
    <cdr:sp>
      <cdr:nvSpPr>
        <cdr:cNvPr id="8" name="AutoShape 27"/>
        <cdr:cNvSpPr>
          <a:spLocks/>
        </cdr:cNvSpPr>
      </cdr:nvSpPr>
      <cdr:spPr>
        <a:xfrm rot="16200000">
          <a:off x="3857625" y="4733925"/>
          <a:ext cx="161925" cy="600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Lasztonya</a:t>
          </a:r>
        </a:p>
      </cdr:txBody>
    </cdr:sp>
  </cdr:relSizeAnchor>
  <cdr:relSizeAnchor xmlns:cdr="http://schemas.openxmlformats.org/drawingml/2006/chartDrawing">
    <cdr:from>
      <cdr:x>0.75625</cdr:x>
      <cdr:y>0.5095</cdr:y>
    </cdr:from>
    <cdr:to>
      <cdr:x>0.75625</cdr:x>
      <cdr:y>0.9435</cdr:y>
    </cdr:to>
    <cdr:sp>
      <cdr:nvSpPr>
        <cdr:cNvPr id="9" name="Line 28"/>
        <cdr:cNvSpPr>
          <a:spLocks/>
        </cdr:cNvSpPr>
      </cdr:nvSpPr>
      <cdr:spPr>
        <a:xfrm>
          <a:off x="6981825" y="29241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0.75825</cdr:y>
    </cdr:from>
    <cdr:to>
      <cdr:x>0.757</cdr:x>
      <cdr:y>0.92825</cdr:y>
    </cdr:to>
    <cdr:sp>
      <cdr:nvSpPr>
        <cdr:cNvPr id="10" name="AutoShape 29"/>
        <cdr:cNvSpPr>
          <a:spLocks/>
        </cdr:cNvSpPr>
      </cdr:nvSpPr>
      <cdr:spPr>
        <a:xfrm rot="16200000">
          <a:off x="6848475" y="4352925"/>
          <a:ext cx="142875" cy="981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Szentpéterfölde</a:t>
          </a:r>
        </a:p>
      </cdr:txBody>
    </cdr:sp>
  </cdr:relSizeAnchor>
  <cdr:relSizeAnchor xmlns:cdr="http://schemas.openxmlformats.org/drawingml/2006/chartDrawing">
    <cdr:from>
      <cdr:x>0.96775</cdr:x>
      <cdr:y>0.5095</cdr:y>
    </cdr:from>
    <cdr:to>
      <cdr:x>0.96775</cdr:x>
      <cdr:y>0.9435</cdr:y>
    </cdr:to>
    <cdr:sp>
      <cdr:nvSpPr>
        <cdr:cNvPr id="11" name="Line 30"/>
        <cdr:cNvSpPr>
          <a:spLocks/>
        </cdr:cNvSpPr>
      </cdr:nvSpPr>
      <cdr:spPr>
        <a:xfrm>
          <a:off x="8934450" y="29241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</cdr:x>
      <cdr:y>0.78325</cdr:y>
    </cdr:from>
    <cdr:to>
      <cdr:x>0.96675</cdr:x>
      <cdr:y>0.92825</cdr:y>
    </cdr:to>
    <cdr:sp>
      <cdr:nvSpPr>
        <cdr:cNvPr id="12" name="AutoShape 31"/>
        <cdr:cNvSpPr>
          <a:spLocks/>
        </cdr:cNvSpPr>
      </cdr:nvSpPr>
      <cdr:spPr>
        <a:xfrm rot="16200000">
          <a:off x="8772525" y="4505325"/>
          <a:ext cx="152400" cy="838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Rádiháza, vmh.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5"/>
  <sheetViews>
    <sheetView workbookViewId="0" topLeftCell="A1">
      <selection activeCell="H133" sqref="H133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24">
        <v>180</v>
      </c>
      <c r="B4" s="39">
        <v>358</v>
      </c>
      <c r="C4" s="39">
        <v>885</v>
      </c>
      <c r="D4" s="39">
        <v>0</v>
      </c>
      <c r="E4" s="40">
        <f>SUM(D$4)</f>
        <v>0</v>
      </c>
      <c r="F4" s="24">
        <f>IF(A4-A5&gt;0,A4-A5,0)</f>
        <v>0</v>
      </c>
      <c r="G4" s="41">
        <f>IF(A5-A4&gt;0,A5-A4,0)</f>
        <v>10</v>
      </c>
      <c r="H4" s="42" t="s">
        <v>9</v>
      </c>
    </row>
    <row r="5" spans="1:8" ht="12.75">
      <c r="A5" s="5">
        <v>190</v>
      </c>
      <c r="B5" s="6">
        <v>336</v>
      </c>
      <c r="C5" s="6">
        <v>831</v>
      </c>
      <c r="D5" s="38">
        <f>SQRT((B5-B4)*(B5-B4)+(C5-C4)*(C5-C4))</f>
        <v>58.309518948453004</v>
      </c>
      <c r="E5" s="22">
        <f>SUM(D$4:D5)*1000/195</f>
        <v>299.0231740946308</v>
      </c>
      <c r="F5" s="5">
        <f aca="true" t="shared" si="0" ref="F5:F68">IF(A5-A6&gt;0,A5-A6,0)</f>
        <v>0</v>
      </c>
      <c r="G5" s="16">
        <f aca="true" t="shared" si="1" ref="G5:G68">IF(A6-A5&gt;0,A6-A5,0)</f>
        <v>10</v>
      </c>
      <c r="H5" s="7"/>
    </row>
    <row r="6" spans="1:8" ht="12.75">
      <c r="A6" s="3">
        <v>200</v>
      </c>
      <c r="B6" s="1">
        <v>310</v>
      </c>
      <c r="C6" s="1">
        <v>799</v>
      </c>
      <c r="D6" s="2">
        <f aca="true" t="shared" si="2" ref="D6:D32">SQRT((B6-B5)*(B6-B5)+(C6-C5)*(C6-C5))</f>
        <v>41.23105625617661</v>
      </c>
      <c r="E6" s="23">
        <f>SUM(D$4:D6)*1000/195</f>
        <v>510.46448822886987</v>
      </c>
      <c r="F6" s="5">
        <f t="shared" si="0"/>
        <v>5</v>
      </c>
      <c r="G6" s="16">
        <f t="shared" si="1"/>
        <v>0</v>
      </c>
      <c r="H6" s="4"/>
    </row>
    <row r="7" spans="1:8" ht="12.75">
      <c r="A7" s="3">
        <v>195</v>
      </c>
      <c r="B7" s="1">
        <v>279</v>
      </c>
      <c r="C7" s="1">
        <v>765</v>
      </c>
      <c r="D7" s="2">
        <f t="shared" si="2"/>
        <v>46.010868281309364</v>
      </c>
      <c r="E7" s="23">
        <f>SUM(D$4:D7)*1000/195</f>
        <v>746.4176589022513</v>
      </c>
      <c r="F7" s="5">
        <f t="shared" si="0"/>
        <v>0</v>
      </c>
      <c r="G7" s="16">
        <f t="shared" si="1"/>
        <v>5</v>
      </c>
      <c r="H7" s="4"/>
    </row>
    <row r="8" spans="1:8" ht="12.75">
      <c r="A8" s="3">
        <v>200</v>
      </c>
      <c r="B8" s="1">
        <v>253</v>
      </c>
      <c r="C8" s="1">
        <v>736</v>
      </c>
      <c r="D8" s="2">
        <f t="shared" si="2"/>
        <v>38.948684188300895</v>
      </c>
      <c r="E8" s="23">
        <f>SUM(D$4:D8)*1000/195</f>
        <v>946.1545008935379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210</v>
      </c>
      <c r="B9" s="1">
        <v>226</v>
      </c>
      <c r="C9" s="1">
        <v>702</v>
      </c>
      <c r="D9" s="2">
        <f t="shared" si="2"/>
        <v>43.41658669218482</v>
      </c>
      <c r="E9" s="23">
        <f>SUM(D$4:D9)*1000/195</f>
        <v>1168.8036634175626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210</v>
      </c>
      <c r="B10" s="1">
        <v>218</v>
      </c>
      <c r="C10" s="1">
        <v>682</v>
      </c>
      <c r="D10" s="2">
        <f t="shared" si="2"/>
        <v>21.540659228538015</v>
      </c>
      <c r="E10" s="23">
        <f>SUM(D$4:D10)*1000/195</f>
        <v>1279.2685825382703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210</v>
      </c>
      <c r="B11" s="1">
        <v>217</v>
      </c>
      <c r="C11" s="1">
        <v>664</v>
      </c>
      <c r="D11" s="2">
        <f t="shared" si="2"/>
        <v>18.027756377319946</v>
      </c>
      <c r="E11" s="23">
        <f>SUM(D$4:D11)*1000/195</f>
        <v>1371.718615242475</v>
      </c>
      <c r="F11" s="5">
        <f t="shared" si="0"/>
        <v>10</v>
      </c>
      <c r="G11" s="16">
        <f t="shared" si="1"/>
        <v>0</v>
      </c>
      <c r="H11" s="4"/>
    </row>
    <row r="12" spans="1:8" ht="12.75">
      <c r="A12" s="3">
        <v>200</v>
      </c>
      <c r="B12" s="1">
        <v>208</v>
      </c>
      <c r="C12" s="1">
        <v>652</v>
      </c>
      <c r="D12" s="2">
        <f t="shared" si="2"/>
        <v>15</v>
      </c>
      <c r="E12" s="23">
        <f>SUM(D$4:D12)*1000/195</f>
        <v>1448.6416921655518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200</v>
      </c>
      <c r="B13" s="1">
        <v>213</v>
      </c>
      <c r="C13" s="1">
        <v>615</v>
      </c>
      <c r="D13" s="2">
        <f t="shared" si="2"/>
        <v>37.33630940518894</v>
      </c>
      <c r="E13" s="23">
        <f>SUM(D$4:D13)*1000/195</f>
        <v>1640.1099455254953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210</v>
      </c>
      <c r="B14" s="1">
        <v>203</v>
      </c>
      <c r="C14" s="1">
        <v>593</v>
      </c>
      <c r="D14" s="2">
        <f t="shared" si="2"/>
        <v>24.166091947189145</v>
      </c>
      <c r="E14" s="23">
        <f>SUM(D$4:D14)*1000/195</f>
        <v>1764.0386221777471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220</v>
      </c>
      <c r="B15" s="1">
        <v>206</v>
      </c>
      <c r="C15" s="1">
        <v>575</v>
      </c>
      <c r="D15" s="2">
        <f t="shared" si="2"/>
        <v>18.24828759089466</v>
      </c>
      <c r="E15" s="23">
        <f>SUM(D$4:D15)*1000/195</f>
        <v>1857.6195841823353</v>
      </c>
      <c r="F15" s="5">
        <f t="shared" si="0"/>
        <v>5</v>
      </c>
      <c r="G15" s="16">
        <f t="shared" si="1"/>
        <v>0</v>
      </c>
      <c r="H15" s="4"/>
    </row>
    <row r="16" spans="1:8" ht="12.75">
      <c r="A16" s="3">
        <v>215</v>
      </c>
      <c r="B16" s="1">
        <v>200</v>
      </c>
      <c r="C16" s="1">
        <v>558</v>
      </c>
      <c r="D16" s="2">
        <f t="shared" si="2"/>
        <v>18.027756377319946</v>
      </c>
      <c r="E16" s="23">
        <f>SUM(D$4:D16)*1000/195</f>
        <v>1950.06961688654</v>
      </c>
      <c r="F16" s="5">
        <f t="shared" si="0"/>
        <v>5</v>
      </c>
      <c r="G16" s="16">
        <f t="shared" si="1"/>
        <v>0</v>
      </c>
      <c r="H16" s="4"/>
    </row>
    <row r="17" spans="1:8" ht="12.75">
      <c r="A17" s="3">
        <v>210</v>
      </c>
      <c r="B17" s="1">
        <v>202</v>
      </c>
      <c r="C17" s="1">
        <v>507</v>
      </c>
      <c r="D17" s="2">
        <f t="shared" si="2"/>
        <v>51.03920062069938</v>
      </c>
      <c r="E17" s="23">
        <f>SUM(D$4:D17)*1000/195</f>
        <v>2211.809107249101</v>
      </c>
      <c r="F17" s="5">
        <f t="shared" si="0"/>
        <v>10</v>
      </c>
      <c r="G17" s="16">
        <f t="shared" si="1"/>
        <v>0</v>
      </c>
      <c r="H17" s="4"/>
    </row>
    <row r="18" spans="1:8" ht="12.75">
      <c r="A18" s="3">
        <v>200</v>
      </c>
      <c r="B18" s="1">
        <v>215</v>
      </c>
      <c r="C18" s="1">
        <v>424</v>
      </c>
      <c r="D18" s="2">
        <f t="shared" si="2"/>
        <v>84.01190391843289</v>
      </c>
      <c r="E18" s="23">
        <f>SUM(D$4:D18)*1000/195</f>
        <v>2642.6393837538853</v>
      </c>
      <c r="F18" s="5">
        <f t="shared" si="0"/>
        <v>5</v>
      </c>
      <c r="G18" s="16">
        <f t="shared" si="1"/>
        <v>0</v>
      </c>
      <c r="H18" s="4"/>
    </row>
    <row r="19" spans="1:8" ht="12.75">
      <c r="A19" s="3">
        <v>195</v>
      </c>
      <c r="B19" s="1">
        <v>219</v>
      </c>
      <c r="C19" s="1">
        <v>377</v>
      </c>
      <c r="D19" s="2">
        <f t="shared" si="2"/>
        <v>47.16990566028302</v>
      </c>
      <c r="E19" s="23">
        <f>SUM(D$4:D19)*1000/195</f>
        <v>2884.5363358579007</v>
      </c>
      <c r="F19" s="5">
        <f t="shared" si="0"/>
        <v>0</v>
      </c>
      <c r="G19" s="16">
        <f t="shared" si="1"/>
        <v>3</v>
      </c>
      <c r="H19" s="4"/>
    </row>
    <row r="20" spans="1:8" ht="12.75">
      <c r="A20" s="3">
        <v>198</v>
      </c>
      <c r="B20" s="1">
        <v>201</v>
      </c>
      <c r="C20" s="1">
        <v>320</v>
      </c>
      <c r="D20" s="2">
        <f t="shared" si="2"/>
        <v>59.77457653551382</v>
      </c>
      <c r="E20" s="23">
        <f>SUM(D$4:D20)*1000/195</f>
        <v>3191.0726257836122</v>
      </c>
      <c r="F20" s="5">
        <f t="shared" si="0"/>
        <v>0</v>
      </c>
      <c r="G20" s="16">
        <f t="shared" si="1"/>
        <v>2</v>
      </c>
      <c r="H20" s="4"/>
    </row>
    <row r="21" spans="1:8" ht="12.75">
      <c r="A21" s="3">
        <v>200</v>
      </c>
      <c r="B21" s="1">
        <v>200</v>
      </c>
      <c r="C21" s="1">
        <v>302</v>
      </c>
      <c r="D21" s="2">
        <f t="shared" si="2"/>
        <v>18.027756377319946</v>
      </c>
      <c r="E21" s="23">
        <f>SUM(D$4:D21)*1000/195</f>
        <v>3283.522658487818</v>
      </c>
      <c r="F21" s="5">
        <f t="shared" si="0"/>
        <v>0</v>
      </c>
      <c r="G21" s="16">
        <f t="shared" si="1"/>
        <v>0</v>
      </c>
      <c r="H21" s="4" t="s">
        <v>10</v>
      </c>
    </row>
    <row r="22" spans="1:8" ht="12.75">
      <c r="A22" s="3">
        <v>200</v>
      </c>
      <c r="B22" s="1">
        <v>620</v>
      </c>
      <c r="C22" s="1">
        <v>1440</v>
      </c>
      <c r="D22" s="2">
        <v>0</v>
      </c>
      <c r="E22" s="23">
        <f>SUM(D$4:D22)*1000/195</f>
        <v>3283.522658487818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200</v>
      </c>
      <c r="B23" s="1">
        <v>621</v>
      </c>
      <c r="C23" s="1">
        <v>1382</v>
      </c>
      <c r="D23" s="2">
        <f t="shared" si="2"/>
        <v>58.008620049092706</v>
      </c>
      <c r="E23" s="23">
        <f>SUM(D$4:D23)*1000/195</f>
        <v>3581.0027613036777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210</v>
      </c>
      <c r="B24" s="1">
        <v>589</v>
      </c>
      <c r="C24" s="1">
        <v>1385</v>
      </c>
      <c r="D24" s="2">
        <f t="shared" si="2"/>
        <v>32.14031735997639</v>
      </c>
      <c r="E24" s="23">
        <f>SUM(D$4:D24)*1000/195</f>
        <v>3745.8249016112486</v>
      </c>
      <c r="F24" s="5">
        <f t="shared" si="0"/>
        <v>0</v>
      </c>
      <c r="G24" s="16">
        <f t="shared" si="1"/>
        <v>5</v>
      </c>
      <c r="H24" s="4"/>
    </row>
    <row r="25" spans="1:8" ht="12.75">
      <c r="A25" s="3">
        <v>215</v>
      </c>
      <c r="B25" s="1">
        <v>576</v>
      </c>
      <c r="C25" s="1">
        <v>1374</v>
      </c>
      <c r="D25" s="2">
        <f t="shared" si="2"/>
        <v>17.029386365926403</v>
      </c>
      <c r="E25" s="23">
        <f>SUM(D$4:D25)*1000/195</f>
        <v>3833.1550881031785</v>
      </c>
      <c r="F25" s="5">
        <f t="shared" si="0"/>
        <v>0</v>
      </c>
      <c r="G25" s="16">
        <f t="shared" si="1"/>
        <v>5</v>
      </c>
      <c r="H25" s="4"/>
    </row>
    <row r="26" spans="1:8" ht="12.75">
      <c r="A26" s="3">
        <v>220</v>
      </c>
      <c r="B26" s="1">
        <v>575</v>
      </c>
      <c r="C26" s="1">
        <v>1330</v>
      </c>
      <c r="D26" s="2">
        <f t="shared" si="2"/>
        <v>44.01136216933077</v>
      </c>
      <c r="E26" s="23">
        <f>SUM(D$4:D26)*1000/195</f>
        <v>4058.854381279234</v>
      </c>
      <c r="F26" s="5">
        <f t="shared" si="0"/>
        <v>0</v>
      </c>
      <c r="G26" s="16">
        <f t="shared" si="1"/>
        <v>20</v>
      </c>
      <c r="H26" s="4"/>
    </row>
    <row r="27" spans="1:8" ht="12.75">
      <c r="A27" s="3">
        <v>240</v>
      </c>
      <c r="B27" s="1">
        <v>535</v>
      </c>
      <c r="C27" s="1">
        <v>1324</v>
      </c>
      <c r="D27" s="2">
        <f t="shared" si="2"/>
        <v>40.44749683231337</v>
      </c>
      <c r="E27" s="23">
        <f>SUM(D$4:D27)*1000/195</f>
        <v>4266.2774419577645</v>
      </c>
      <c r="F27" s="5">
        <f t="shared" si="0"/>
        <v>0</v>
      </c>
      <c r="G27" s="16">
        <f t="shared" si="1"/>
        <v>5</v>
      </c>
      <c r="H27" s="4"/>
    </row>
    <row r="28" spans="1:8" ht="12.75">
      <c r="A28" s="3">
        <v>245</v>
      </c>
      <c r="B28" s="1">
        <v>523</v>
      </c>
      <c r="C28" s="1">
        <v>1353</v>
      </c>
      <c r="D28" s="2">
        <f t="shared" si="2"/>
        <v>31.38470965295043</v>
      </c>
      <c r="E28" s="23">
        <f>SUM(D$4:D28)*1000/195</f>
        <v>4427.224670947254</v>
      </c>
      <c r="F28" s="5">
        <f t="shared" si="0"/>
        <v>0</v>
      </c>
      <c r="G28" s="16">
        <f t="shared" si="1"/>
        <v>15</v>
      </c>
      <c r="H28" s="4"/>
    </row>
    <row r="29" spans="1:8" ht="12.75">
      <c r="A29" s="3">
        <v>260</v>
      </c>
      <c r="B29" s="1">
        <v>510</v>
      </c>
      <c r="C29" s="1">
        <v>1369</v>
      </c>
      <c r="D29" s="2">
        <f t="shared" si="2"/>
        <v>20.615528128088304</v>
      </c>
      <c r="E29" s="23">
        <f>SUM(D$4:D29)*1000/195</f>
        <v>4532.9453280143725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270</v>
      </c>
      <c r="B30" s="1">
        <v>485</v>
      </c>
      <c r="C30" s="1">
        <v>1374</v>
      </c>
      <c r="D30" s="2">
        <f t="shared" si="2"/>
        <v>25.495097567963924</v>
      </c>
      <c r="E30" s="23">
        <f>SUM(D$4:D30)*1000/195</f>
        <v>4663.689418106495</v>
      </c>
      <c r="F30" s="5">
        <f t="shared" si="0"/>
        <v>5</v>
      </c>
      <c r="G30" s="16">
        <f t="shared" si="1"/>
        <v>0</v>
      </c>
      <c r="H30" s="4"/>
    </row>
    <row r="31" spans="1:8" ht="12.75">
      <c r="A31" s="3">
        <v>265</v>
      </c>
      <c r="B31" s="1">
        <v>480</v>
      </c>
      <c r="C31" s="1">
        <v>1341</v>
      </c>
      <c r="D31" s="2">
        <f t="shared" si="2"/>
        <v>33.37663853655727</v>
      </c>
      <c r="E31" s="23">
        <f>SUM(D$4:D31)*1000/195</f>
        <v>4834.851667011918</v>
      </c>
      <c r="F31" s="5">
        <f t="shared" si="0"/>
        <v>5</v>
      </c>
      <c r="G31" s="16">
        <f t="shared" si="1"/>
        <v>0</v>
      </c>
      <c r="H31" s="4"/>
    </row>
    <row r="32" spans="1:8" ht="12.75">
      <c r="A32" s="3">
        <v>260</v>
      </c>
      <c r="B32" s="1">
        <v>468</v>
      </c>
      <c r="C32" s="1">
        <v>1305</v>
      </c>
      <c r="D32" s="2">
        <f t="shared" si="2"/>
        <v>37.94733192202055</v>
      </c>
      <c r="E32" s="23">
        <f>SUM(D$4:D32)*1000/195</f>
        <v>5029.453369176125</v>
      </c>
      <c r="F32" s="5">
        <f t="shared" si="0"/>
        <v>20</v>
      </c>
      <c r="G32" s="16">
        <f t="shared" si="1"/>
        <v>0</v>
      </c>
      <c r="H32" s="4"/>
    </row>
    <row r="33" spans="1:8" ht="12.75">
      <c r="A33" s="3">
        <v>240</v>
      </c>
      <c r="B33" s="1">
        <v>448</v>
      </c>
      <c r="C33" s="1">
        <v>1240</v>
      </c>
      <c r="D33" s="2">
        <f aca="true" t="shared" si="3" ref="D33:D53">SQRT((B33-B32)*(B33-B32)+(C33-C32)*(C33-C32))</f>
        <v>68.00735254367721</v>
      </c>
      <c r="E33" s="23">
        <f>SUM(D$4:D33)*1000/195</f>
        <v>5378.209023246264</v>
      </c>
      <c r="F33" s="5">
        <f t="shared" si="0"/>
        <v>0</v>
      </c>
      <c r="G33" s="16">
        <f t="shared" si="1"/>
        <v>5</v>
      </c>
      <c r="H33" s="4"/>
    </row>
    <row r="34" spans="1:8" ht="12.75">
      <c r="A34" s="3">
        <v>245</v>
      </c>
      <c r="B34" s="1">
        <v>437</v>
      </c>
      <c r="C34" s="1">
        <v>1207</v>
      </c>
      <c r="D34" s="2">
        <f>SQRT((B34-B33)*(B34-B33)+(C34-C33)*(C34-C33))</f>
        <v>34.785054261852174</v>
      </c>
      <c r="E34" s="23">
        <f>SUM(D$4:D34)*1000/195</f>
        <v>5556.593916896789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245</v>
      </c>
      <c r="B35" s="1">
        <v>398</v>
      </c>
      <c r="C35" s="1">
        <v>1169</v>
      </c>
      <c r="D35" s="2">
        <f>SQRT((B35-B34)*(B35-B34)+(C35-C34)*(C35-C34))</f>
        <v>54.45181356024793</v>
      </c>
      <c r="E35" s="23">
        <f>SUM(D$4:D35)*1000/195</f>
        <v>5835.833986436522</v>
      </c>
      <c r="F35" s="5">
        <f t="shared" si="0"/>
        <v>5</v>
      </c>
      <c r="G35" s="16">
        <f t="shared" si="1"/>
        <v>0</v>
      </c>
      <c r="H35" s="4"/>
    </row>
    <row r="36" spans="1:8" ht="12.75">
      <c r="A36" s="3">
        <v>240</v>
      </c>
      <c r="B36" s="1">
        <v>376</v>
      </c>
      <c r="C36" s="1">
        <v>1135</v>
      </c>
      <c r="D36" s="2">
        <f t="shared" si="3"/>
        <v>40.496913462633174</v>
      </c>
      <c r="E36" s="23">
        <f>SUM(D$4:D36)*1000/195</f>
        <v>6043.510465732076</v>
      </c>
      <c r="F36" s="5">
        <f t="shared" si="0"/>
        <v>20</v>
      </c>
      <c r="G36" s="16">
        <f t="shared" si="1"/>
        <v>0</v>
      </c>
      <c r="H36" s="4"/>
    </row>
    <row r="37" spans="1:8" ht="12.75">
      <c r="A37" s="3">
        <v>220</v>
      </c>
      <c r="B37" s="1">
        <v>337</v>
      </c>
      <c r="C37" s="1">
        <v>1134</v>
      </c>
      <c r="D37" s="2">
        <f t="shared" si="3"/>
        <v>39.01281840626232</v>
      </c>
      <c r="E37" s="23">
        <f>SUM(D$4:D37)*1000/195</f>
        <v>6243.576201148807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200</v>
      </c>
      <c r="B38" s="1">
        <v>310</v>
      </c>
      <c r="C38" s="1">
        <v>1135</v>
      </c>
      <c r="D38" s="2">
        <f t="shared" si="3"/>
        <v>27.018512172212592</v>
      </c>
      <c r="E38" s="23">
        <f>SUM(D$4:D38)*1000/195</f>
        <v>6382.13267382682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190</v>
      </c>
      <c r="B39" s="1">
        <v>274</v>
      </c>
      <c r="C39" s="1">
        <v>1135</v>
      </c>
      <c r="D39" s="2">
        <f t="shared" si="3"/>
        <v>36</v>
      </c>
      <c r="E39" s="23">
        <f>SUM(D$4:D39)*1000/195</f>
        <v>6566.748058442205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190</v>
      </c>
      <c r="B40" s="1">
        <v>272</v>
      </c>
      <c r="C40" s="1">
        <v>1119</v>
      </c>
      <c r="D40" s="2">
        <f t="shared" si="3"/>
        <v>16.1245154965971</v>
      </c>
      <c r="E40" s="23">
        <f>SUM(D$4:D40)*1000/195</f>
        <v>6649.437881501677</v>
      </c>
      <c r="F40" s="5">
        <f t="shared" si="0"/>
        <v>5</v>
      </c>
      <c r="G40" s="16">
        <f t="shared" si="1"/>
        <v>0</v>
      </c>
      <c r="H40" s="4"/>
    </row>
    <row r="41" spans="1:8" ht="12.75">
      <c r="A41" s="3">
        <v>185</v>
      </c>
      <c r="B41" s="1">
        <v>215</v>
      </c>
      <c r="C41" s="1">
        <v>1080</v>
      </c>
      <c r="D41" s="2">
        <f t="shared" si="3"/>
        <v>69.06518659932803</v>
      </c>
      <c r="E41" s="23">
        <f>SUM(D$4:D41)*1000/195</f>
        <v>7003.6183256007935</v>
      </c>
      <c r="F41" s="5">
        <f t="shared" si="0"/>
        <v>0</v>
      </c>
      <c r="G41" s="16">
        <f t="shared" si="1"/>
        <v>15</v>
      </c>
      <c r="H41" s="4" t="s">
        <v>11</v>
      </c>
    </row>
    <row r="42" spans="1:8" ht="12.75">
      <c r="A42" s="3">
        <v>200</v>
      </c>
      <c r="B42" s="1">
        <v>156</v>
      </c>
      <c r="C42" s="1">
        <v>1036</v>
      </c>
      <c r="D42" s="2">
        <f t="shared" si="3"/>
        <v>73.60027173862879</v>
      </c>
      <c r="E42" s="23">
        <f>SUM(D$4:D42)*1000/195</f>
        <v>7381.055616568122</v>
      </c>
      <c r="F42" s="5">
        <f t="shared" si="0"/>
        <v>10</v>
      </c>
      <c r="G42" s="16">
        <f t="shared" si="1"/>
        <v>0</v>
      </c>
      <c r="H42" s="4"/>
    </row>
    <row r="43" spans="1:8" ht="12.75">
      <c r="A43" s="3">
        <v>190</v>
      </c>
      <c r="B43" s="1">
        <v>118</v>
      </c>
      <c r="C43" s="1">
        <v>1036</v>
      </c>
      <c r="D43" s="2">
        <f t="shared" si="3"/>
        <v>38</v>
      </c>
      <c r="E43" s="23">
        <f>SUM(D$4:D43)*1000/195</f>
        <v>7575.927411439917</v>
      </c>
      <c r="F43" s="5">
        <f t="shared" si="0"/>
        <v>0</v>
      </c>
      <c r="G43" s="16">
        <f t="shared" si="1"/>
        <v>5</v>
      </c>
      <c r="H43" s="4"/>
    </row>
    <row r="44" spans="1:8" ht="12.75">
      <c r="A44" s="3">
        <v>195</v>
      </c>
      <c r="B44" s="1">
        <v>118</v>
      </c>
      <c r="C44" s="1">
        <v>982</v>
      </c>
      <c r="D44" s="2">
        <f t="shared" si="3"/>
        <v>54</v>
      </c>
      <c r="E44" s="23">
        <f>SUM(D$4:D44)*1000/195</f>
        <v>7852.850488362994</v>
      </c>
      <c r="F44" s="5">
        <f t="shared" si="0"/>
        <v>0</v>
      </c>
      <c r="G44" s="16">
        <f t="shared" si="1"/>
        <v>5</v>
      </c>
      <c r="H44" s="4"/>
    </row>
    <row r="45" spans="1:8" ht="12.75">
      <c r="A45" s="3">
        <v>200</v>
      </c>
      <c r="B45" s="1">
        <v>94</v>
      </c>
      <c r="C45" s="1">
        <v>987</v>
      </c>
      <c r="D45" s="2">
        <f t="shared" si="3"/>
        <v>24.515301344262525</v>
      </c>
      <c r="E45" s="23">
        <f>SUM(D$4:D45)*1000/195</f>
        <v>7978.5699824361345</v>
      </c>
      <c r="F45" s="5">
        <f t="shared" si="0"/>
        <v>0</v>
      </c>
      <c r="G45" s="16">
        <f t="shared" si="1"/>
        <v>20</v>
      </c>
      <c r="H45" s="4"/>
    </row>
    <row r="46" spans="1:8" ht="12.75">
      <c r="A46" s="3">
        <v>220</v>
      </c>
      <c r="B46" s="1">
        <v>87</v>
      </c>
      <c r="C46" s="1">
        <v>978</v>
      </c>
      <c r="D46" s="2">
        <f t="shared" si="3"/>
        <v>11.40175425099138</v>
      </c>
      <c r="E46" s="23">
        <f>SUM(D$4:D46)*1000/195</f>
        <v>8037.040517056604</v>
      </c>
      <c r="F46" s="5">
        <f t="shared" si="0"/>
        <v>0</v>
      </c>
      <c r="G46" s="16">
        <f t="shared" si="1"/>
        <v>20</v>
      </c>
      <c r="H46" s="4"/>
    </row>
    <row r="47" spans="1:8" ht="12.75">
      <c r="A47" s="3">
        <v>240</v>
      </c>
      <c r="B47" s="1">
        <v>72</v>
      </c>
      <c r="C47" s="1">
        <v>952</v>
      </c>
      <c r="D47" s="2">
        <f t="shared" si="3"/>
        <v>30.01666203960727</v>
      </c>
      <c r="E47" s="23">
        <f>SUM(D$4:D47)*1000/195</f>
        <v>8190.972117259717</v>
      </c>
      <c r="F47" s="5">
        <f t="shared" si="0"/>
        <v>0</v>
      </c>
      <c r="G47" s="16">
        <f t="shared" si="1"/>
        <v>5</v>
      </c>
      <c r="H47" s="4"/>
    </row>
    <row r="48" spans="1:8" ht="12.75">
      <c r="A48" s="3">
        <v>245</v>
      </c>
      <c r="B48" s="1">
        <v>61</v>
      </c>
      <c r="C48" s="1">
        <v>933</v>
      </c>
      <c r="D48" s="2">
        <f t="shared" si="3"/>
        <v>21.95449840010015</v>
      </c>
      <c r="E48" s="23">
        <f>SUM(D$4:D48)*1000/195</f>
        <v>8303.559288542283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240</v>
      </c>
      <c r="B49" s="1">
        <v>60</v>
      </c>
      <c r="C49" s="1">
        <v>905</v>
      </c>
      <c r="D49" s="2">
        <f t="shared" si="3"/>
        <v>28.0178514522438</v>
      </c>
      <c r="E49" s="23">
        <f>SUM(D$4:D49)*1000/195</f>
        <v>8447.240578040968</v>
      </c>
      <c r="F49" s="5">
        <f t="shared" si="0"/>
        <v>5</v>
      </c>
      <c r="G49" s="16">
        <f t="shared" si="1"/>
        <v>0</v>
      </c>
      <c r="H49" s="4"/>
    </row>
    <row r="50" spans="1:8" ht="12.75">
      <c r="A50" s="3">
        <v>235</v>
      </c>
      <c r="B50" s="1">
        <v>71</v>
      </c>
      <c r="C50" s="1">
        <v>890</v>
      </c>
      <c r="D50" s="2">
        <f t="shared" si="3"/>
        <v>18.601075237738275</v>
      </c>
      <c r="E50" s="23">
        <f>SUM(D$4:D50)*1000/195</f>
        <v>8542.630707465269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235</v>
      </c>
      <c r="B51" s="1">
        <v>65</v>
      </c>
      <c r="C51" s="1">
        <v>891</v>
      </c>
      <c r="D51" s="2">
        <f t="shared" si="3"/>
        <v>6.082762530298219</v>
      </c>
      <c r="E51" s="23">
        <f>SUM(D$4:D51)*1000/195</f>
        <v>8573.824361466797</v>
      </c>
      <c r="F51" s="5">
        <f t="shared" si="0"/>
        <v>15</v>
      </c>
      <c r="G51" s="16">
        <f t="shared" si="1"/>
        <v>0</v>
      </c>
      <c r="H51" s="4"/>
    </row>
    <row r="52" spans="1:8" ht="12.75">
      <c r="A52" s="3">
        <v>220</v>
      </c>
      <c r="B52" s="1">
        <v>62</v>
      </c>
      <c r="C52" s="1">
        <v>880</v>
      </c>
      <c r="D52" s="2">
        <f t="shared" si="3"/>
        <v>11.40175425099138</v>
      </c>
      <c r="E52" s="23">
        <f>SUM(D$4:D52)*1000/195</f>
        <v>8632.294896087267</v>
      </c>
      <c r="F52" s="5">
        <f t="shared" si="0"/>
        <v>20</v>
      </c>
      <c r="G52" s="16">
        <f t="shared" si="1"/>
        <v>0</v>
      </c>
      <c r="H52" s="4"/>
    </row>
    <row r="53" spans="1:8" ht="12.75">
      <c r="A53" s="3">
        <v>200</v>
      </c>
      <c r="B53" s="1">
        <v>55</v>
      </c>
      <c r="C53" s="1">
        <v>858</v>
      </c>
      <c r="D53" s="2">
        <f t="shared" si="3"/>
        <v>23.08679276123039</v>
      </c>
      <c r="E53" s="23">
        <f>SUM(D$4:D53)*1000/195</f>
        <v>8750.688705119215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190</v>
      </c>
      <c r="B54" s="1">
        <v>54</v>
      </c>
      <c r="C54" s="1">
        <v>841</v>
      </c>
      <c r="D54" s="2">
        <f aca="true" t="shared" si="4" ref="D54:D117">SQRT((B54-B53)*(B54-B53)+(C54-C53)*(C54-C53))</f>
        <v>17.029386365926403</v>
      </c>
      <c r="E54" s="23">
        <f>SUM(D$4:D54)*1000/195</f>
        <v>8838.018891611147</v>
      </c>
      <c r="F54" s="5">
        <f t="shared" si="0"/>
        <v>5</v>
      </c>
      <c r="G54" s="16">
        <f t="shared" si="1"/>
        <v>0</v>
      </c>
      <c r="H54" s="4"/>
    </row>
    <row r="55" spans="1:8" ht="12.75">
      <c r="A55" s="3">
        <v>185</v>
      </c>
      <c r="B55" s="1">
        <v>77</v>
      </c>
      <c r="C55" s="1">
        <v>820</v>
      </c>
      <c r="D55" s="2">
        <f t="shared" si="4"/>
        <v>31.144823004794873</v>
      </c>
      <c r="E55" s="23">
        <f>SUM(D$4:D55)*1000/195</f>
        <v>8997.735932661379</v>
      </c>
      <c r="F55" s="5">
        <f t="shared" si="0"/>
        <v>5</v>
      </c>
      <c r="G55" s="16">
        <f t="shared" si="1"/>
        <v>0</v>
      </c>
      <c r="H55" s="4"/>
    </row>
    <row r="56" spans="1:8" ht="12.75">
      <c r="A56" s="3">
        <v>180</v>
      </c>
      <c r="B56" s="1">
        <v>93</v>
      </c>
      <c r="C56" s="1">
        <v>797</v>
      </c>
      <c r="D56" s="2">
        <f t="shared" si="4"/>
        <v>28.0178514522438</v>
      </c>
      <c r="E56" s="23">
        <f>SUM(D$4:D56)*1000/195</f>
        <v>9141.417222160064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180</v>
      </c>
      <c r="B57" s="1">
        <v>104</v>
      </c>
      <c r="C57" s="1">
        <v>764</v>
      </c>
      <c r="D57" s="2">
        <f t="shared" si="4"/>
        <v>34.785054261852174</v>
      </c>
      <c r="E57" s="23">
        <f>SUM(D$4:D57)*1000/195</f>
        <v>9319.802115810588</v>
      </c>
      <c r="F57" s="5">
        <f t="shared" si="0"/>
        <v>2</v>
      </c>
      <c r="G57" s="16">
        <f t="shared" si="1"/>
        <v>0</v>
      </c>
      <c r="H57" s="4"/>
    </row>
    <row r="58" spans="1:8" ht="12.75">
      <c r="A58" s="3">
        <v>178</v>
      </c>
      <c r="B58" s="1">
        <v>134</v>
      </c>
      <c r="C58" s="1">
        <v>733</v>
      </c>
      <c r="D58" s="2">
        <f t="shared" si="4"/>
        <v>43.139309220245984</v>
      </c>
      <c r="E58" s="23">
        <f>SUM(D$4:D58)*1000/195</f>
        <v>9541.029342581078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178</v>
      </c>
      <c r="B59" s="1">
        <v>178</v>
      </c>
      <c r="C59" s="1">
        <v>714</v>
      </c>
      <c r="D59" s="2">
        <f t="shared" si="4"/>
        <v>47.92702786528704</v>
      </c>
      <c r="E59" s="23">
        <f>SUM(D$4:D59)*1000/195</f>
        <v>9786.808972659474</v>
      </c>
      <c r="F59" s="5">
        <f t="shared" si="0"/>
        <v>0</v>
      </c>
      <c r="G59" s="16">
        <f t="shared" si="1"/>
        <v>2</v>
      </c>
      <c r="H59" s="4"/>
    </row>
    <row r="60" spans="1:8" ht="12.75">
      <c r="A60" s="3">
        <v>180</v>
      </c>
      <c r="B60" s="1">
        <v>194</v>
      </c>
      <c r="C60" s="1">
        <v>733</v>
      </c>
      <c r="D60" s="2">
        <f t="shared" si="4"/>
        <v>24.839484696748443</v>
      </c>
      <c r="E60" s="23">
        <f>SUM(D$4:D60)*1000/195</f>
        <v>9914.190945463313</v>
      </c>
      <c r="F60" s="5">
        <f t="shared" si="0"/>
        <v>0</v>
      </c>
      <c r="G60" s="16">
        <f t="shared" si="1"/>
        <v>5</v>
      </c>
      <c r="H60" s="4"/>
    </row>
    <row r="61" spans="1:8" ht="12.75">
      <c r="A61" s="3">
        <v>185</v>
      </c>
      <c r="B61" s="1">
        <v>203</v>
      </c>
      <c r="C61" s="1">
        <v>744</v>
      </c>
      <c r="D61" s="2">
        <f t="shared" si="4"/>
        <v>14.212670403551895</v>
      </c>
      <c r="E61" s="23">
        <f>SUM(D$4:D61)*1000/195</f>
        <v>9987.076434712295</v>
      </c>
      <c r="F61" s="5">
        <f t="shared" si="0"/>
        <v>0</v>
      </c>
      <c r="G61" s="16">
        <f t="shared" si="1"/>
        <v>5</v>
      </c>
      <c r="H61" s="4"/>
    </row>
    <row r="62" spans="1:8" ht="12.75">
      <c r="A62" s="3">
        <v>190</v>
      </c>
      <c r="B62" s="1">
        <v>220</v>
      </c>
      <c r="C62" s="1">
        <v>745</v>
      </c>
      <c r="D62" s="2">
        <f t="shared" si="4"/>
        <v>17.029386365926403</v>
      </c>
      <c r="E62" s="23">
        <f>SUM(D$4:D62)*1000/195</f>
        <v>10074.406621204227</v>
      </c>
      <c r="F62" s="5">
        <f t="shared" si="0"/>
        <v>0</v>
      </c>
      <c r="G62" s="16">
        <f t="shared" si="1"/>
        <v>30</v>
      </c>
      <c r="H62" s="4"/>
    </row>
    <row r="63" spans="1:8" ht="12.75">
      <c r="A63" s="3">
        <v>220</v>
      </c>
      <c r="B63" s="1">
        <v>215</v>
      </c>
      <c r="C63" s="1">
        <v>803</v>
      </c>
      <c r="D63" s="2">
        <f t="shared" si="4"/>
        <v>58.215118311311535</v>
      </c>
      <c r="E63" s="23">
        <f>SUM(D$4:D63)*1000/195</f>
        <v>10372.945689467362</v>
      </c>
      <c r="F63" s="5">
        <f t="shared" si="0"/>
        <v>0</v>
      </c>
      <c r="G63" s="16">
        <f t="shared" si="1"/>
        <v>5</v>
      </c>
      <c r="H63" s="4"/>
    </row>
    <row r="64" spans="1:8" ht="12.75">
      <c r="A64" s="3">
        <v>225</v>
      </c>
      <c r="B64" s="1">
        <v>216</v>
      </c>
      <c r="C64" s="1">
        <v>815</v>
      </c>
      <c r="D64" s="2">
        <f t="shared" si="4"/>
        <v>12.041594578792296</v>
      </c>
      <c r="E64" s="23">
        <f>SUM(D$4:D64)*1000/195</f>
        <v>10434.697456538092</v>
      </c>
      <c r="F64" s="5">
        <f t="shared" si="0"/>
        <v>0</v>
      </c>
      <c r="G64" s="16">
        <f t="shared" si="1"/>
        <v>5</v>
      </c>
      <c r="H64" s="4"/>
    </row>
    <row r="65" spans="1:8" ht="12.75">
      <c r="A65" s="3">
        <v>230</v>
      </c>
      <c r="B65" s="1">
        <v>235</v>
      </c>
      <c r="C65" s="1">
        <v>818</v>
      </c>
      <c r="D65" s="2">
        <f t="shared" si="4"/>
        <v>19.235384061671343</v>
      </c>
      <c r="E65" s="23">
        <f>SUM(D$4:D65)*1000/195</f>
        <v>10533.340451726152</v>
      </c>
      <c r="F65" s="5">
        <f t="shared" si="0"/>
        <v>0</v>
      </c>
      <c r="G65" s="16">
        <f t="shared" si="1"/>
        <v>10</v>
      </c>
      <c r="H65" s="4"/>
    </row>
    <row r="66" spans="1:8" ht="12.75">
      <c r="A66" s="3">
        <v>240</v>
      </c>
      <c r="B66" s="1">
        <v>265</v>
      </c>
      <c r="C66" s="1">
        <v>799</v>
      </c>
      <c r="D66" s="2">
        <f t="shared" si="4"/>
        <v>35.510561809129406</v>
      </c>
      <c r="E66" s="23">
        <f>SUM(D$4:D66)*1000/195</f>
        <v>10715.445896901174</v>
      </c>
      <c r="F66" s="5">
        <f t="shared" si="0"/>
        <v>0</v>
      </c>
      <c r="G66" s="16">
        <f t="shared" si="1"/>
        <v>20</v>
      </c>
      <c r="H66" s="4"/>
    </row>
    <row r="67" spans="1:8" ht="12.75">
      <c r="A67" s="3">
        <v>260</v>
      </c>
      <c r="B67" s="1">
        <v>300</v>
      </c>
      <c r="C67" s="1">
        <v>789</v>
      </c>
      <c r="D67" s="2">
        <f t="shared" si="4"/>
        <v>36.40054944640259</v>
      </c>
      <c r="E67" s="23">
        <f>SUM(D$4:D67)*1000/195</f>
        <v>10902.1153812417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270</v>
      </c>
      <c r="B68" s="1">
        <v>330</v>
      </c>
      <c r="C68" s="1">
        <v>782</v>
      </c>
      <c r="D68" s="2">
        <f t="shared" si="4"/>
        <v>30.805843601498726</v>
      </c>
      <c r="E68" s="23">
        <f>SUM(D$4:D68)*1000/195</f>
        <v>11060.094066377591</v>
      </c>
      <c r="F68" s="5">
        <f t="shared" si="0"/>
        <v>0</v>
      </c>
      <c r="G68" s="16">
        <f t="shared" si="1"/>
        <v>7</v>
      </c>
      <c r="H68" s="4"/>
    </row>
    <row r="69" spans="1:8" ht="12.75">
      <c r="A69" s="3">
        <v>277</v>
      </c>
      <c r="B69" s="1">
        <v>332</v>
      </c>
      <c r="C69" s="1">
        <v>815</v>
      </c>
      <c r="D69" s="2">
        <f t="shared" si="4"/>
        <v>33.06055050963308</v>
      </c>
      <c r="E69" s="23">
        <f>SUM(D$4:D69)*1000/195</f>
        <v>11229.635351042376</v>
      </c>
      <c r="F69" s="5">
        <f aca="true" t="shared" si="5" ref="F69:F97">IF(A69-A70&gt;0,A69-A70,0)</f>
        <v>17</v>
      </c>
      <c r="G69" s="16">
        <f aca="true" t="shared" si="6" ref="G69:G98">IF(A70-A69&gt;0,A70-A69,0)</f>
        <v>0</v>
      </c>
      <c r="H69" s="4"/>
    </row>
    <row r="70" spans="1:8" ht="12.75">
      <c r="A70" s="3">
        <v>260</v>
      </c>
      <c r="B70" s="1">
        <v>354</v>
      </c>
      <c r="C70" s="1">
        <v>803</v>
      </c>
      <c r="D70" s="2">
        <f t="shared" si="4"/>
        <v>25.059928172283335</v>
      </c>
      <c r="E70" s="23">
        <f>SUM(D$4:D70)*1000/195</f>
        <v>11358.14780320793</v>
      </c>
      <c r="F70" s="5">
        <f t="shared" si="5"/>
        <v>20</v>
      </c>
      <c r="G70" s="16">
        <f t="shared" si="6"/>
        <v>0</v>
      </c>
      <c r="H70" s="4"/>
    </row>
    <row r="71" spans="1:8" ht="12.75">
      <c r="A71" s="3">
        <v>240</v>
      </c>
      <c r="B71" s="1">
        <v>376</v>
      </c>
      <c r="C71" s="1">
        <v>798</v>
      </c>
      <c r="D71" s="2">
        <f t="shared" si="4"/>
        <v>22.561028345356956</v>
      </c>
      <c r="E71" s="23">
        <f>SUM(D$4:D71)*1000/195</f>
        <v>11473.845384466173</v>
      </c>
      <c r="F71" s="5">
        <f t="shared" si="5"/>
        <v>20</v>
      </c>
      <c r="G71" s="16">
        <f t="shared" si="6"/>
        <v>0</v>
      </c>
      <c r="H71" s="4"/>
    </row>
    <row r="72" spans="1:8" ht="12.75">
      <c r="A72" s="3">
        <v>220</v>
      </c>
      <c r="B72" s="1">
        <v>396</v>
      </c>
      <c r="C72" s="1">
        <v>800</v>
      </c>
      <c r="D72" s="2">
        <f t="shared" si="4"/>
        <v>20.09975124224178</v>
      </c>
      <c r="E72" s="23">
        <f>SUM(D$4:D72)*1000/195</f>
        <v>11576.921031862285</v>
      </c>
      <c r="F72" s="5">
        <f t="shared" si="5"/>
        <v>20</v>
      </c>
      <c r="G72" s="16">
        <f t="shared" si="6"/>
        <v>0</v>
      </c>
      <c r="H72" s="4"/>
    </row>
    <row r="73" spans="1:8" ht="12.75">
      <c r="A73" s="3">
        <v>200</v>
      </c>
      <c r="B73" s="1">
        <v>412</v>
      </c>
      <c r="C73" s="1">
        <v>804</v>
      </c>
      <c r="D73" s="2">
        <f t="shared" si="4"/>
        <v>16.492422502470642</v>
      </c>
      <c r="E73" s="23">
        <f>SUM(D$4:D73)*1000/195</f>
        <v>11661.49755751598</v>
      </c>
      <c r="F73" s="5">
        <f t="shared" si="5"/>
        <v>5</v>
      </c>
      <c r="G73" s="16">
        <f t="shared" si="6"/>
        <v>0</v>
      </c>
      <c r="H73" s="4"/>
    </row>
    <row r="74" spans="1:8" ht="12.75">
      <c r="A74" s="3">
        <v>195</v>
      </c>
      <c r="B74" s="1">
        <v>423</v>
      </c>
      <c r="C74" s="1">
        <v>805</v>
      </c>
      <c r="D74" s="2">
        <f t="shared" si="4"/>
        <v>11.045361017187261</v>
      </c>
      <c r="E74" s="23">
        <f>SUM(D$4:D74)*1000/195</f>
        <v>11718.140434527197</v>
      </c>
      <c r="F74" s="5">
        <f t="shared" si="5"/>
        <v>2</v>
      </c>
      <c r="G74" s="16">
        <f t="shared" si="6"/>
        <v>0</v>
      </c>
      <c r="H74" s="4"/>
    </row>
    <row r="75" spans="1:8" ht="12.75">
      <c r="A75" s="3">
        <v>193</v>
      </c>
      <c r="B75" s="1">
        <v>430</v>
      </c>
      <c r="C75" s="1">
        <v>819</v>
      </c>
      <c r="D75" s="2">
        <f t="shared" si="4"/>
        <v>15.652475842498529</v>
      </c>
      <c r="E75" s="23">
        <f>SUM(D$4:D75)*1000/195</f>
        <v>11798.409541411804</v>
      </c>
      <c r="F75" s="5">
        <f t="shared" si="5"/>
        <v>8</v>
      </c>
      <c r="G75" s="16">
        <f t="shared" si="6"/>
        <v>0</v>
      </c>
      <c r="H75" s="4"/>
    </row>
    <row r="76" spans="1:8" ht="12.75">
      <c r="A76" s="3">
        <v>185</v>
      </c>
      <c r="B76" s="1">
        <v>451</v>
      </c>
      <c r="C76" s="1">
        <v>818</v>
      </c>
      <c r="D76" s="2">
        <f t="shared" si="4"/>
        <v>21.02379604162864</v>
      </c>
      <c r="E76" s="23">
        <f>SUM(D$4:D76)*1000/195</f>
        <v>11906.223880086822</v>
      </c>
      <c r="F76" s="5">
        <f t="shared" si="5"/>
        <v>5</v>
      </c>
      <c r="G76" s="16">
        <f t="shared" si="6"/>
        <v>0</v>
      </c>
      <c r="H76" s="4"/>
    </row>
    <row r="77" spans="1:8" ht="12.75">
      <c r="A77" s="3">
        <v>180</v>
      </c>
      <c r="B77" s="1">
        <v>460</v>
      </c>
      <c r="C77" s="1">
        <v>806</v>
      </c>
      <c r="D77" s="2">
        <f t="shared" si="4"/>
        <v>15</v>
      </c>
      <c r="E77" s="23">
        <f>SUM(D$4:D77)*1000/195</f>
        <v>11983.1469570099</v>
      </c>
      <c r="F77" s="5">
        <f t="shared" si="5"/>
        <v>2</v>
      </c>
      <c r="G77" s="16">
        <f t="shared" si="6"/>
        <v>0</v>
      </c>
      <c r="H77" s="4" t="s">
        <v>12</v>
      </c>
    </row>
    <row r="78" spans="1:8" ht="12.75">
      <c r="A78" s="3">
        <v>178</v>
      </c>
      <c r="B78" s="1">
        <v>471</v>
      </c>
      <c r="C78" s="1">
        <v>810</v>
      </c>
      <c r="D78" s="2">
        <f t="shared" si="4"/>
        <v>11.704699910719626</v>
      </c>
      <c r="E78" s="23">
        <f>SUM(D$4:D78)*1000/195</f>
        <v>12043.171059116154</v>
      </c>
      <c r="F78" s="5">
        <f t="shared" si="5"/>
        <v>2</v>
      </c>
      <c r="G78" s="16">
        <f t="shared" si="6"/>
        <v>0</v>
      </c>
      <c r="H78" s="4"/>
    </row>
    <row r="79" spans="1:8" ht="12.75">
      <c r="A79" s="3">
        <v>176</v>
      </c>
      <c r="B79" s="1">
        <v>481</v>
      </c>
      <c r="C79" s="1">
        <v>806</v>
      </c>
      <c r="D79" s="2">
        <f t="shared" si="4"/>
        <v>10.770329614269007</v>
      </c>
      <c r="E79" s="23">
        <f>SUM(D$4:D79)*1000/195</f>
        <v>12098.403518676507</v>
      </c>
      <c r="F79" s="5">
        <f t="shared" si="5"/>
        <v>1</v>
      </c>
      <c r="G79" s="16">
        <f t="shared" si="6"/>
        <v>0</v>
      </c>
      <c r="H79" s="4"/>
    </row>
    <row r="80" spans="1:8" ht="12.75">
      <c r="A80" s="3">
        <v>175</v>
      </c>
      <c r="B80" s="1">
        <v>483</v>
      </c>
      <c r="C80" s="1">
        <v>793</v>
      </c>
      <c r="D80" s="2">
        <f t="shared" si="4"/>
        <v>13.152946437965905</v>
      </c>
      <c r="E80" s="23">
        <f>SUM(D$4:D80)*1000/195</f>
        <v>12165.854526050693</v>
      </c>
      <c r="F80" s="5">
        <f t="shared" si="5"/>
        <v>5</v>
      </c>
      <c r="G80" s="16">
        <f t="shared" si="6"/>
        <v>0</v>
      </c>
      <c r="H80" s="4"/>
    </row>
    <row r="81" spans="1:8" ht="12.75">
      <c r="A81" s="3">
        <v>170</v>
      </c>
      <c r="B81" s="1">
        <v>514</v>
      </c>
      <c r="C81" s="1">
        <v>767</v>
      </c>
      <c r="D81" s="2">
        <f t="shared" si="4"/>
        <v>40.45985664828782</v>
      </c>
      <c r="E81" s="23">
        <f>SUM(D$4:D81)*1000/195</f>
        <v>12373.340970400886</v>
      </c>
      <c r="F81" s="5">
        <f t="shared" si="5"/>
        <v>0</v>
      </c>
      <c r="G81" s="16">
        <f t="shared" si="6"/>
        <v>5</v>
      </c>
      <c r="H81" s="4"/>
    </row>
    <row r="82" spans="1:8" ht="12.75">
      <c r="A82" s="3">
        <v>175</v>
      </c>
      <c r="B82" s="1">
        <v>527</v>
      </c>
      <c r="C82" s="1">
        <v>732</v>
      </c>
      <c r="D82" s="2">
        <f t="shared" si="4"/>
        <v>37.33630940518894</v>
      </c>
      <c r="E82" s="23">
        <f>SUM(D$4:D82)*1000/195</f>
        <v>12564.809223760827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175</v>
      </c>
      <c r="B83" s="1">
        <v>542</v>
      </c>
      <c r="C83" s="1">
        <v>730</v>
      </c>
      <c r="D83" s="2">
        <f t="shared" si="4"/>
        <v>15.132745950421556</v>
      </c>
      <c r="E83" s="23">
        <f>SUM(D$4:D83)*1000/195</f>
        <v>12642.413049147604</v>
      </c>
      <c r="F83" s="5">
        <f t="shared" si="5"/>
        <v>0</v>
      </c>
      <c r="G83" s="16">
        <f t="shared" si="6"/>
        <v>5</v>
      </c>
      <c r="H83" s="4" t="s">
        <v>13</v>
      </c>
    </row>
    <row r="84" spans="1:8" ht="12.75">
      <c r="A84" s="3">
        <v>180</v>
      </c>
      <c r="B84" s="1">
        <v>556</v>
      </c>
      <c r="C84" s="1">
        <v>714</v>
      </c>
      <c r="D84" s="2">
        <f t="shared" si="4"/>
        <v>21.2602916254693</v>
      </c>
      <c r="E84" s="23">
        <f>SUM(D$4:D84)*1000/195</f>
        <v>12751.440185688472</v>
      </c>
      <c r="F84" s="5">
        <f t="shared" si="5"/>
        <v>0</v>
      </c>
      <c r="G84" s="16">
        <f t="shared" si="6"/>
        <v>20</v>
      </c>
      <c r="H84" s="4"/>
    </row>
    <row r="85" spans="1:8" ht="12.75">
      <c r="A85" s="3">
        <v>200</v>
      </c>
      <c r="B85" s="1">
        <v>579</v>
      </c>
      <c r="C85" s="1">
        <v>687</v>
      </c>
      <c r="D85" s="2">
        <f t="shared" si="4"/>
        <v>35.4682957019364</v>
      </c>
      <c r="E85" s="23">
        <f>SUM(D$4:D85)*1000/195</f>
        <v>12933.328881595839</v>
      </c>
      <c r="F85" s="5">
        <f t="shared" si="5"/>
        <v>0</v>
      </c>
      <c r="G85" s="16">
        <f t="shared" si="6"/>
        <v>10</v>
      </c>
      <c r="H85" s="4"/>
    </row>
    <row r="86" spans="1:8" ht="12.75">
      <c r="A86" s="3">
        <v>210</v>
      </c>
      <c r="B86" s="1">
        <v>628</v>
      </c>
      <c r="C86" s="1">
        <v>648</v>
      </c>
      <c r="D86" s="2">
        <f t="shared" si="4"/>
        <v>62.625873247404705</v>
      </c>
      <c r="E86" s="23">
        <f>SUM(D$4:D86)*1000/195</f>
        <v>13254.487205941503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210</v>
      </c>
      <c r="B87" s="1">
        <v>655</v>
      </c>
      <c r="C87" s="1">
        <v>666</v>
      </c>
      <c r="D87" s="2">
        <f t="shared" si="4"/>
        <v>32.449961479175904</v>
      </c>
      <c r="E87" s="23">
        <f>SUM(D$4:D87)*1000/195</f>
        <v>13420.897264809071</v>
      </c>
      <c r="F87" s="5">
        <f t="shared" si="5"/>
        <v>0</v>
      </c>
      <c r="G87" s="16">
        <f t="shared" si="6"/>
        <v>10</v>
      </c>
      <c r="H87" s="4"/>
    </row>
    <row r="88" spans="1:8" ht="12.75">
      <c r="A88" s="3">
        <v>220</v>
      </c>
      <c r="B88" s="1">
        <v>670</v>
      </c>
      <c r="C88" s="1">
        <v>637</v>
      </c>
      <c r="D88" s="2">
        <f t="shared" si="4"/>
        <v>32.64965543462902</v>
      </c>
      <c r="E88" s="23">
        <f>SUM(D$4:D88)*1000/195</f>
        <v>13588.331395243065</v>
      </c>
      <c r="F88" s="5">
        <f t="shared" si="5"/>
        <v>0</v>
      </c>
      <c r="G88" s="16">
        <f t="shared" si="6"/>
        <v>5</v>
      </c>
      <c r="H88" s="4"/>
    </row>
    <row r="89" spans="1:8" ht="12.75">
      <c r="A89" s="3">
        <v>225</v>
      </c>
      <c r="B89" s="1">
        <v>696</v>
      </c>
      <c r="C89" s="1">
        <v>598</v>
      </c>
      <c r="D89" s="2">
        <f t="shared" si="4"/>
        <v>46.87216658103186</v>
      </c>
      <c r="E89" s="23">
        <f>SUM(D$4:D89)*1000/195</f>
        <v>13828.701480273998</v>
      </c>
      <c r="F89" s="5">
        <f t="shared" si="5"/>
        <v>0</v>
      </c>
      <c r="G89" s="16">
        <f t="shared" si="6"/>
        <v>5</v>
      </c>
      <c r="H89" s="4"/>
    </row>
    <row r="90" spans="1:8" ht="12.75">
      <c r="A90" s="3">
        <v>230</v>
      </c>
      <c r="B90" s="1">
        <v>733</v>
      </c>
      <c r="C90" s="1">
        <v>566</v>
      </c>
      <c r="D90" s="2">
        <f t="shared" si="4"/>
        <v>48.91829923454004</v>
      </c>
      <c r="E90" s="23">
        <f>SUM(D$4:D90)*1000/195</f>
        <v>14079.564553271637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>
        <v>230</v>
      </c>
      <c r="B91" s="1">
        <v>725</v>
      </c>
      <c r="C91" s="1">
        <v>561</v>
      </c>
      <c r="D91" s="2">
        <f t="shared" si="4"/>
        <v>9.433981132056603</v>
      </c>
      <c r="E91" s="23">
        <f>SUM(D$4:D91)*1000/195</f>
        <v>14127.94394369244</v>
      </c>
      <c r="F91" s="5">
        <f t="shared" si="5"/>
        <v>0</v>
      </c>
      <c r="G91" s="16">
        <f t="shared" si="6"/>
        <v>5</v>
      </c>
      <c r="H91" s="4"/>
    </row>
    <row r="92" spans="1:8" ht="12.75">
      <c r="A92" s="3">
        <v>235</v>
      </c>
      <c r="B92" s="1">
        <v>763</v>
      </c>
      <c r="C92" s="1">
        <v>519</v>
      </c>
      <c r="D92" s="2">
        <f t="shared" si="4"/>
        <v>56.639209034025185</v>
      </c>
      <c r="E92" s="23">
        <f>SUM(D$4:D92)*1000/195</f>
        <v>14418.401425918211</v>
      </c>
      <c r="F92" s="5">
        <f t="shared" si="5"/>
        <v>0</v>
      </c>
      <c r="G92" s="16">
        <f t="shared" si="6"/>
        <v>5</v>
      </c>
      <c r="H92" s="4"/>
    </row>
    <row r="93" spans="1:8" ht="12.75">
      <c r="A93" s="3">
        <v>240</v>
      </c>
      <c r="B93" s="1">
        <v>773</v>
      </c>
      <c r="C93" s="1">
        <v>497</v>
      </c>
      <c r="D93" s="2">
        <f t="shared" si="4"/>
        <v>24.166091947189145</v>
      </c>
      <c r="E93" s="23">
        <f>SUM(D$4:D93)*1000/195</f>
        <v>14542.330102570462</v>
      </c>
      <c r="F93" s="5">
        <f t="shared" si="5"/>
        <v>0</v>
      </c>
      <c r="G93" s="16">
        <f t="shared" si="6"/>
        <v>2</v>
      </c>
      <c r="H93" s="4"/>
    </row>
    <row r="94" spans="1:8" ht="12.75">
      <c r="A94" s="3">
        <v>242</v>
      </c>
      <c r="B94" s="1">
        <v>779</v>
      </c>
      <c r="C94" s="1">
        <v>474</v>
      </c>
      <c r="D94" s="2">
        <f t="shared" si="4"/>
        <v>23.769728648009426</v>
      </c>
      <c r="E94" s="23">
        <f>SUM(D$4:D94)*1000/195</f>
        <v>14664.226146919227</v>
      </c>
      <c r="F94" s="5">
        <f t="shared" si="5"/>
        <v>0</v>
      </c>
      <c r="G94" s="16">
        <f t="shared" si="6"/>
        <v>8</v>
      </c>
      <c r="H94" s="4"/>
    </row>
    <row r="95" spans="1:8" ht="12.75">
      <c r="A95" s="3">
        <v>250</v>
      </c>
      <c r="B95" s="1">
        <v>795</v>
      </c>
      <c r="C95" s="1">
        <v>437</v>
      </c>
      <c r="D95" s="2">
        <f t="shared" si="4"/>
        <v>40.311288741492746</v>
      </c>
      <c r="E95" s="23">
        <f>SUM(D$4:D95)*1000/195</f>
        <v>14870.950704567907</v>
      </c>
      <c r="F95" s="5">
        <f t="shared" si="5"/>
        <v>0</v>
      </c>
      <c r="G95" s="16">
        <f t="shared" si="6"/>
        <v>5</v>
      </c>
      <c r="H95" s="4"/>
    </row>
    <row r="96" spans="1:8" ht="12.75">
      <c r="A96" s="3">
        <v>255</v>
      </c>
      <c r="B96" s="1">
        <v>812</v>
      </c>
      <c r="C96" s="1">
        <v>403</v>
      </c>
      <c r="D96" s="2">
        <f t="shared" si="4"/>
        <v>38.01315561749642</v>
      </c>
      <c r="E96" s="23">
        <f>SUM(D$4:D96)*1000/195</f>
        <v>15065.889964144813</v>
      </c>
      <c r="F96" s="5">
        <f t="shared" si="5"/>
        <v>15</v>
      </c>
      <c r="G96" s="16">
        <f t="shared" si="6"/>
        <v>0</v>
      </c>
      <c r="H96" s="4"/>
    </row>
    <row r="97" spans="1:8" ht="12.75">
      <c r="A97" s="3">
        <v>240</v>
      </c>
      <c r="B97" s="1">
        <v>853</v>
      </c>
      <c r="C97" s="1">
        <v>343</v>
      </c>
      <c r="D97" s="2">
        <f t="shared" si="4"/>
        <v>72.67048919609665</v>
      </c>
      <c r="E97" s="23">
        <f>SUM(D$4:D97)*1000/195</f>
        <v>15438.559139509412</v>
      </c>
      <c r="F97" s="5">
        <f t="shared" si="5"/>
        <v>7</v>
      </c>
      <c r="G97" s="16">
        <f t="shared" si="6"/>
        <v>0</v>
      </c>
      <c r="H97" s="4"/>
    </row>
    <row r="98" spans="1:8" ht="12.75">
      <c r="A98" s="3">
        <v>233</v>
      </c>
      <c r="B98" s="1">
        <v>863</v>
      </c>
      <c r="C98" s="1">
        <v>322</v>
      </c>
      <c r="D98" s="2">
        <f t="shared" si="4"/>
        <v>23.259406699226016</v>
      </c>
      <c r="E98" s="23">
        <f>SUM(D$4:D98)*1000/195</f>
        <v>15557.83814822339</v>
      </c>
      <c r="F98" s="5">
        <v>0</v>
      </c>
      <c r="G98" s="16">
        <f t="shared" si="6"/>
        <v>7</v>
      </c>
      <c r="H98" s="4"/>
    </row>
    <row r="99" spans="1:8" ht="12.75">
      <c r="A99" s="3">
        <v>240</v>
      </c>
      <c r="B99" s="1">
        <v>881</v>
      </c>
      <c r="C99" s="1">
        <v>302</v>
      </c>
      <c r="D99" s="2">
        <f t="shared" si="4"/>
        <v>26.90724809414742</v>
      </c>
      <c r="E99" s="23">
        <f>SUM(D$4:D99)*1000/195</f>
        <v>15695.824035885686</v>
      </c>
      <c r="F99" s="5">
        <f>IF(A99-A100&gt;0,A99-A100,0)</f>
        <v>0</v>
      </c>
      <c r="G99" s="16">
        <f>IF(A100-A99&gt;0,A100-A99,0)</f>
        <v>0</v>
      </c>
      <c r="H99" s="4"/>
    </row>
    <row r="100" spans="1:8" ht="12.75">
      <c r="A100" s="25">
        <v>240</v>
      </c>
      <c r="B100" s="26">
        <v>896</v>
      </c>
      <c r="C100" s="26">
        <v>269</v>
      </c>
      <c r="D100" s="2">
        <f t="shared" si="4"/>
        <v>36.24913792078372</v>
      </c>
      <c r="E100" s="23">
        <f>SUM(D$4:D100)*1000/195</f>
        <v>15881.717050864063</v>
      </c>
      <c r="F100" s="5">
        <f aca="true" t="shared" si="7" ref="F100:F156">IF(A100-A101&gt;0,A100-A101,0)</f>
        <v>0</v>
      </c>
      <c r="G100" s="16">
        <f aca="true" t="shared" si="8" ref="G100:G156">IF(A101-A100&gt;0,A101-A100,0)</f>
        <v>3</v>
      </c>
      <c r="H100" s="29"/>
    </row>
    <row r="101" spans="1:8" ht="12.75">
      <c r="A101" s="25">
        <v>243</v>
      </c>
      <c r="B101" s="26">
        <v>912</v>
      </c>
      <c r="C101" s="26">
        <v>258</v>
      </c>
      <c r="D101" s="2">
        <f t="shared" si="4"/>
        <v>19.4164878389476</v>
      </c>
      <c r="E101" s="23">
        <f>SUM(D$4:D101)*1000/195</f>
        <v>15981.288783371487</v>
      </c>
      <c r="F101" s="5">
        <f t="shared" si="7"/>
        <v>0</v>
      </c>
      <c r="G101" s="16">
        <f t="shared" si="8"/>
        <v>0</v>
      </c>
      <c r="H101" s="29"/>
    </row>
    <row r="102" spans="1:8" ht="12.75">
      <c r="A102" s="25">
        <v>243</v>
      </c>
      <c r="B102" s="26">
        <v>933</v>
      </c>
      <c r="C102" s="26">
        <v>219</v>
      </c>
      <c r="D102" s="2">
        <f t="shared" si="4"/>
        <v>44.294469180700204</v>
      </c>
      <c r="E102" s="23">
        <f>SUM(D$4:D102)*1000/195</f>
        <v>16208.439907375076</v>
      </c>
      <c r="F102" s="5">
        <f t="shared" si="7"/>
        <v>3</v>
      </c>
      <c r="G102" s="16">
        <f t="shared" si="8"/>
        <v>0</v>
      </c>
      <c r="H102" s="29"/>
    </row>
    <row r="103" spans="1:8" ht="12.75">
      <c r="A103" s="25">
        <v>240</v>
      </c>
      <c r="B103" s="26">
        <v>941</v>
      </c>
      <c r="C103" s="26">
        <v>190</v>
      </c>
      <c r="D103" s="2">
        <f t="shared" si="4"/>
        <v>30.083217912982647</v>
      </c>
      <c r="E103" s="23">
        <f>SUM(D$4:D103)*1000/195</f>
        <v>16362.712819749346</v>
      </c>
      <c r="F103" s="5">
        <f t="shared" si="7"/>
        <v>0</v>
      </c>
      <c r="G103" s="16">
        <f t="shared" si="8"/>
        <v>0</v>
      </c>
      <c r="H103" s="29"/>
    </row>
    <row r="104" spans="1:8" ht="12.75">
      <c r="A104" s="25">
        <v>240</v>
      </c>
      <c r="B104" s="26">
        <v>952</v>
      </c>
      <c r="C104" s="26">
        <v>167</v>
      </c>
      <c r="D104" s="2">
        <f t="shared" si="4"/>
        <v>25.495097567963924</v>
      </c>
      <c r="E104" s="23">
        <f>SUM(D$4:D104)*1000/195</f>
        <v>16493.45690984147</v>
      </c>
      <c r="F104" s="5">
        <f t="shared" si="7"/>
        <v>0</v>
      </c>
      <c r="G104" s="16">
        <f t="shared" si="8"/>
        <v>2</v>
      </c>
      <c r="H104" s="29"/>
    </row>
    <row r="105" spans="1:8" ht="12.75">
      <c r="A105" s="25">
        <v>242</v>
      </c>
      <c r="B105" s="26">
        <v>986</v>
      </c>
      <c r="C105" s="26">
        <v>148</v>
      </c>
      <c r="D105" s="2">
        <f t="shared" si="4"/>
        <v>38.948684188300895</v>
      </c>
      <c r="E105" s="23">
        <f>SUM(D$4:D105)*1000/195</f>
        <v>16693.193751832754</v>
      </c>
      <c r="F105" s="5">
        <f t="shared" si="7"/>
        <v>2</v>
      </c>
      <c r="G105" s="16">
        <f t="shared" si="8"/>
        <v>0</v>
      </c>
      <c r="H105" s="29"/>
    </row>
    <row r="106" spans="1:8" ht="12.75">
      <c r="A106" s="25">
        <v>240</v>
      </c>
      <c r="B106" s="26">
        <v>988</v>
      </c>
      <c r="C106" s="26">
        <v>132</v>
      </c>
      <c r="D106" s="2">
        <f t="shared" si="4"/>
        <v>16.1245154965971</v>
      </c>
      <c r="E106" s="23">
        <f>SUM(D$4:D106)*1000/195</f>
        <v>16775.88357489223</v>
      </c>
      <c r="F106" s="5">
        <f t="shared" si="7"/>
        <v>20</v>
      </c>
      <c r="G106" s="16">
        <f t="shared" si="8"/>
        <v>0</v>
      </c>
      <c r="H106" s="29"/>
    </row>
    <row r="107" spans="1:8" ht="12.75">
      <c r="A107" s="25">
        <v>220</v>
      </c>
      <c r="B107" s="26">
        <v>965</v>
      </c>
      <c r="C107" s="26">
        <v>102</v>
      </c>
      <c r="D107" s="2">
        <f t="shared" si="4"/>
        <v>37.8021163428716</v>
      </c>
      <c r="E107" s="23">
        <f>SUM(D$4:D107)*1000/195</f>
        <v>16969.74058177875</v>
      </c>
      <c r="F107" s="5">
        <f t="shared" si="7"/>
        <v>15</v>
      </c>
      <c r="G107" s="16">
        <f t="shared" si="8"/>
        <v>0</v>
      </c>
      <c r="H107" s="29"/>
    </row>
    <row r="108" spans="1:8" ht="12.75">
      <c r="A108" s="25">
        <v>205</v>
      </c>
      <c r="B108" s="26">
        <v>956</v>
      </c>
      <c r="C108" s="26">
        <v>89</v>
      </c>
      <c r="D108" s="2">
        <f t="shared" si="4"/>
        <v>15.811388300841896</v>
      </c>
      <c r="E108" s="23">
        <f>SUM(D$4:D108)*1000/195</f>
        <v>17050.82462434717</v>
      </c>
      <c r="F108" s="5">
        <f t="shared" si="7"/>
        <v>0</v>
      </c>
      <c r="G108" s="16">
        <f t="shared" si="8"/>
        <v>0</v>
      </c>
      <c r="H108" s="29"/>
    </row>
    <row r="109" spans="1:8" ht="12.75">
      <c r="A109" s="25">
        <v>205</v>
      </c>
      <c r="B109" s="26">
        <v>964</v>
      </c>
      <c r="C109" s="26">
        <v>74</v>
      </c>
      <c r="D109" s="2">
        <f t="shared" si="4"/>
        <v>17</v>
      </c>
      <c r="E109" s="23">
        <f>SUM(D$4:D109)*1000/195</f>
        <v>17138.004111526654</v>
      </c>
      <c r="F109" s="5">
        <f t="shared" si="7"/>
        <v>5</v>
      </c>
      <c r="G109" s="16">
        <f t="shared" si="8"/>
        <v>0</v>
      </c>
      <c r="H109" s="29"/>
    </row>
    <row r="110" spans="1:8" ht="12.75">
      <c r="A110" s="25">
        <v>200</v>
      </c>
      <c r="B110" s="26">
        <v>955</v>
      </c>
      <c r="C110" s="26">
        <v>61</v>
      </c>
      <c r="D110" s="2">
        <f t="shared" si="4"/>
        <v>15.811388300841896</v>
      </c>
      <c r="E110" s="23">
        <f>SUM(D$4:D110)*1000/195</f>
        <v>17219.088154095076</v>
      </c>
      <c r="F110" s="5">
        <f t="shared" si="7"/>
        <v>0</v>
      </c>
      <c r="G110" s="16">
        <f t="shared" si="8"/>
        <v>0</v>
      </c>
      <c r="H110" s="29"/>
    </row>
    <row r="111" spans="1:8" ht="12.75">
      <c r="A111" s="25">
        <v>200</v>
      </c>
      <c r="B111" s="26">
        <v>957</v>
      </c>
      <c r="C111" s="26">
        <v>35</v>
      </c>
      <c r="D111" s="2">
        <f t="shared" si="4"/>
        <v>26.076809620810597</v>
      </c>
      <c r="E111" s="23">
        <f>SUM(D$4:D111)*1000/195</f>
        <v>17352.815382919747</v>
      </c>
      <c r="F111" s="5">
        <f t="shared" si="7"/>
        <v>0</v>
      </c>
      <c r="G111" s="16">
        <f t="shared" si="8"/>
        <v>0</v>
      </c>
      <c r="H111" s="29"/>
    </row>
    <row r="112" spans="1:8" ht="12.75">
      <c r="A112" s="25">
        <v>200</v>
      </c>
      <c r="B112" s="26">
        <v>949</v>
      </c>
      <c r="C112" s="26">
        <v>14</v>
      </c>
      <c r="D112" s="2">
        <f t="shared" si="4"/>
        <v>22.47220505424423</v>
      </c>
      <c r="E112" s="23">
        <f>SUM(D$4:D112)*1000/195</f>
        <v>17468.057460121</v>
      </c>
      <c r="F112" s="5">
        <f t="shared" si="7"/>
        <v>0</v>
      </c>
      <c r="G112" s="16">
        <f t="shared" si="8"/>
        <v>0</v>
      </c>
      <c r="H112" s="29"/>
    </row>
    <row r="113" spans="1:8" ht="12.75">
      <c r="A113" s="25">
        <v>200</v>
      </c>
      <c r="B113" s="26">
        <v>301</v>
      </c>
      <c r="C113" s="26">
        <v>1439</v>
      </c>
      <c r="D113" s="2">
        <v>0</v>
      </c>
      <c r="E113" s="23">
        <f>SUM(D$4:D113)*1000/195</f>
        <v>17468.057460121</v>
      </c>
      <c r="F113" s="5">
        <f t="shared" si="7"/>
        <v>0</v>
      </c>
      <c r="G113" s="16">
        <f t="shared" si="8"/>
        <v>5</v>
      </c>
      <c r="H113" s="29"/>
    </row>
    <row r="114" spans="1:8" ht="12.75">
      <c r="A114" s="25">
        <v>205</v>
      </c>
      <c r="B114" s="26">
        <v>301</v>
      </c>
      <c r="C114" s="26">
        <v>1426</v>
      </c>
      <c r="D114" s="2">
        <f t="shared" si="4"/>
        <v>13</v>
      </c>
      <c r="E114" s="23">
        <f>SUM(D$4:D114)*1000/195</f>
        <v>17534.724126787663</v>
      </c>
      <c r="F114" s="5">
        <f t="shared" si="7"/>
        <v>0</v>
      </c>
      <c r="G114" s="16">
        <f t="shared" si="8"/>
        <v>15</v>
      </c>
      <c r="H114" s="29"/>
    </row>
    <row r="115" spans="1:8" ht="12.75">
      <c r="A115" s="25">
        <v>220</v>
      </c>
      <c r="B115" s="26">
        <v>354</v>
      </c>
      <c r="C115" s="26">
        <v>1422</v>
      </c>
      <c r="D115" s="2">
        <f t="shared" si="4"/>
        <v>53.150729063673246</v>
      </c>
      <c r="E115" s="23">
        <f>SUM(D$4:D115)*1000/195</f>
        <v>17807.291968139834</v>
      </c>
      <c r="F115" s="5">
        <f t="shared" si="7"/>
        <v>0</v>
      </c>
      <c r="G115" s="16">
        <f t="shared" si="8"/>
        <v>0</v>
      </c>
      <c r="H115" s="29"/>
    </row>
    <row r="116" spans="1:8" ht="12.75">
      <c r="A116" s="25">
        <v>220</v>
      </c>
      <c r="B116" s="26">
        <v>360</v>
      </c>
      <c r="C116" s="26">
        <v>1417</v>
      </c>
      <c r="D116" s="2">
        <f t="shared" si="4"/>
        <v>7.810249675906654</v>
      </c>
      <c r="E116" s="23">
        <f>SUM(D$4:D116)*1000/195</f>
        <v>17847.34453058038</v>
      </c>
      <c r="F116" s="5">
        <f t="shared" si="7"/>
        <v>0</v>
      </c>
      <c r="G116" s="16">
        <f t="shared" si="8"/>
        <v>15</v>
      </c>
      <c r="H116" s="29"/>
    </row>
    <row r="117" spans="1:8" ht="12.75">
      <c r="A117" s="25">
        <v>235</v>
      </c>
      <c r="B117" s="26">
        <v>424</v>
      </c>
      <c r="C117" s="26">
        <v>1415</v>
      </c>
      <c r="D117" s="2">
        <f t="shared" si="4"/>
        <v>64.03124237432849</v>
      </c>
      <c r="E117" s="23">
        <f>SUM(D$4:D117)*1000/195</f>
        <v>18175.709876089757</v>
      </c>
      <c r="F117" s="5">
        <f t="shared" si="7"/>
        <v>0</v>
      </c>
      <c r="G117" s="16">
        <f t="shared" si="8"/>
        <v>0</v>
      </c>
      <c r="H117" s="29"/>
    </row>
    <row r="118" spans="1:8" ht="12.75">
      <c r="A118" s="25">
        <v>235</v>
      </c>
      <c r="B118" s="26">
        <v>424</v>
      </c>
      <c r="C118" s="26">
        <v>1401</v>
      </c>
      <c r="D118" s="2">
        <f aca="true" t="shared" si="9" ref="D118:D156">SQRT((B118-B117)*(B118-B117)+(C118-C117)*(C118-C117))</f>
        <v>14</v>
      </c>
      <c r="E118" s="23">
        <f>SUM(D$4:D118)*1000/195</f>
        <v>18247.504747884628</v>
      </c>
      <c r="F118" s="5">
        <f t="shared" si="7"/>
        <v>0</v>
      </c>
      <c r="G118" s="16">
        <f t="shared" si="8"/>
        <v>5</v>
      </c>
      <c r="H118" s="29"/>
    </row>
    <row r="119" spans="1:8" ht="12.75">
      <c r="A119" s="25">
        <v>240</v>
      </c>
      <c r="B119" s="26">
        <v>375</v>
      </c>
      <c r="C119" s="26">
        <v>1354</v>
      </c>
      <c r="D119" s="2">
        <f t="shared" si="9"/>
        <v>67.89698078707183</v>
      </c>
      <c r="E119" s="23">
        <f>SUM(D$4:D119)*1000/195</f>
        <v>18595.694392946538</v>
      </c>
      <c r="F119" s="5">
        <f t="shared" si="7"/>
        <v>5</v>
      </c>
      <c r="G119" s="16">
        <f t="shared" si="8"/>
        <v>0</v>
      </c>
      <c r="H119" s="29"/>
    </row>
    <row r="120" spans="1:8" ht="12.75">
      <c r="A120" s="25">
        <v>235</v>
      </c>
      <c r="B120" s="26">
        <v>267</v>
      </c>
      <c r="C120" s="26">
        <v>1341</v>
      </c>
      <c r="D120" s="2">
        <f t="shared" si="9"/>
        <v>108.77959367454909</v>
      </c>
      <c r="E120" s="23">
        <f>SUM(D$4:D120)*1000/195</f>
        <v>19153.53846307243</v>
      </c>
      <c r="F120" s="5">
        <f t="shared" si="7"/>
        <v>35</v>
      </c>
      <c r="G120" s="16">
        <f t="shared" si="8"/>
        <v>0</v>
      </c>
      <c r="H120" s="29"/>
    </row>
    <row r="121" spans="1:8" ht="12.75">
      <c r="A121" s="25">
        <v>200</v>
      </c>
      <c r="B121" s="26">
        <v>382</v>
      </c>
      <c r="C121" s="26">
        <v>1256</v>
      </c>
      <c r="D121" s="2">
        <f t="shared" si="9"/>
        <v>143.0034964607509</v>
      </c>
      <c r="E121" s="23">
        <f>SUM(D$4:D121)*1000/195</f>
        <v>19886.889726973714</v>
      </c>
      <c r="F121" s="5">
        <f t="shared" si="7"/>
        <v>5</v>
      </c>
      <c r="G121" s="16">
        <f t="shared" si="8"/>
        <v>0</v>
      </c>
      <c r="H121" s="29"/>
    </row>
    <row r="122" spans="1:8" ht="12.75">
      <c r="A122" s="25">
        <v>195</v>
      </c>
      <c r="B122" s="26">
        <v>378</v>
      </c>
      <c r="C122" s="26">
        <v>1233</v>
      </c>
      <c r="D122" s="2">
        <f t="shared" si="9"/>
        <v>23.345235059857504</v>
      </c>
      <c r="E122" s="23">
        <f>SUM(D$4:D122)*1000/195</f>
        <v>20006.60888112683</v>
      </c>
      <c r="F122" s="5">
        <f t="shared" si="7"/>
        <v>1</v>
      </c>
      <c r="G122" s="16">
        <f t="shared" si="8"/>
        <v>0</v>
      </c>
      <c r="H122" s="29"/>
    </row>
    <row r="123" spans="1:8" ht="12.75">
      <c r="A123" s="25">
        <v>194</v>
      </c>
      <c r="B123" s="26">
        <v>336</v>
      </c>
      <c r="C123" s="26">
        <v>1205</v>
      </c>
      <c r="D123" s="2">
        <f t="shared" si="9"/>
        <v>50.47771785649585</v>
      </c>
      <c r="E123" s="23">
        <f>SUM(D$4:D123)*1000/195</f>
        <v>20265.468972698607</v>
      </c>
      <c r="F123" s="5">
        <f t="shared" si="7"/>
        <v>2</v>
      </c>
      <c r="G123" s="16">
        <f t="shared" si="8"/>
        <v>0</v>
      </c>
      <c r="H123" s="29"/>
    </row>
    <row r="124" spans="1:8" ht="12.75">
      <c r="A124" s="25">
        <v>192</v>
      </c>
      <c r="B124" s="26">
        <v>308</v>
      </c>
      <c r="C124" s="26">
        <v>1195</v>
      </c>
      <c r="D124" s="2">
        <f t="shared" si="9"/>
        <v>29.732137494637012</v>
      </c>
      <c r="E124" s="23">
        <f>SUM(D$4:D124)*1000/195</f>
        <v>20417.941472671104</v>
      </c>
      <c r="F124" s="5">
        <f t="shared" si="7"/>
        <v>2</v>
      </c>
      <c r="G124" s="16">
        <f t="shared" si="8"/>
        <v>0</v>
      </c>
      <c r="H124" s="29"/>
    </row>
    <row r="125" spans="1:8" ht="12.75">
      <c r="A125" s="25">
        <v>190</v>
      </c>
      <c r="B125" s="26">
        <v>308</v>
      </c>
      <c r="C125" s="26">
        <v>1175</v>
      </c>
      <c r="D125" s="2">
        <f t="shared" si="9"/>
        <v>20</v>
      </c>
      <c r="E125" s="23">
        <f>SUM(D$4:D125)*1000/195</f>
        <v>20520.505575235205</v>
      </c>
      <c r="F125" s="5">
        <f t="shared" si="7"/>
        <v>0</v>
      </c>
      <c r="G125" s="16">
        <f t="shared" si="8"/>
        <v>10</v>
      </c>
      <c r="H125" s="29"/>
    </row>
    <row r="126" spans="1:8" ht="12.75">
      <c r="A126" s="25">
        <v>200</v>
      </c>
      <c r="B126" s="26">
        <v>310</v>
      </c>
      <c r="C126" s="26">
        <v>1154</v>
      </c>
      <c r="D126" s="2">
        <f t="shared" si="9"/>
        <v>21.095023109728988</v>
      </c>
      <c r="E126" s="23">
        <f>SUM(D$4:D126)*1000/195</f>
        <v>20628.68518092612</v>
      </c>
      <c r="F126" s="5">
        <f t="shared" si="7"/>
        <v>0</v>
      </c>
      <c r="G126" s="16">
        <f t="shared" si="8"/>
        <v>0</v>
      </c>
      <c r="H126" s="29"/>
    </row>
    <row r="127" spans="1:8" ht="12.75">
      <c r="A127" s="25">
        <v>200</v>
      </c>
      <c r="B127" s="26">
        <v>295</v>
      </c>
      <c r="C127" s="26">
        <v>1149</v>
      </c>
      <c r="D127" s="2">
        <f t="shared" si="9"/>
        <v>15.811388300841896</v>
      </c>
      <c r="E127" s="23">
        <f>SUM(D$4:D127)*1000/195</f>
        <v>20709.769223494543</v>
      </c>
      <c r="F127" s="5">
        <f t="shared" si="7"/>
        <v>0</v>
      </c>
      <c r="G127" s="16">
        <f t="shared" si="8"/>
        <v>0</v>
      </c>
      <c r="H127" s="29"/>
    </row>
    <row r="128" spans="1:8" ht="12.75">
      <c r="A128" s="25">
        <v>200</v>
      </c>
      <c r="B128" s="26">
        <v>318</v>
      </c>
      <c r="C128" s="26">
        <v>1114</v>
      </c>
      <c r="D128" s="2">
        <f t="shared" si="9"/>
        <v>41.88078318274385</v>
      </c>
      <c r="E128" s="23">
        <f>SUM(D$4:D128)*1000/195</f>
        <v>20924.542470585537</v>
      </c>
      <c r="F128" s="5">
        <f t="shared" si="7"/>
        <v>3</v>
      </c>
      <c r="G128" s="16">
        <f t="shared" si="8"/>
        <v>0</v>
      </c>
      <c r="H128" s="29"/>
    </row>
    <row r="129" spans="1:8" ht="12.75">
      <c r="A129" s="25">
        <v>197</v>
      </c>
      <c r="B129" s="26">
        <v>375</v>
      </c>
      <c r="C129" s="26">
        <v>1054</v>
      </c>
      <c r="D129" s="2">
        <f t="shared" si="9"/>
        <v>82.75868534480233</v>
      </c>
      <c r="E129" s="23">
        <f>SUM(D$4:D129)*1000/195</f>
        <v>21348.945985174265</v>
      </c>
      <c r="F129" s="5">
        <f t="shared" si="7"/>
        <v>7</v>
      </c>
      <c r="G129" s="16">
        <f t="shared" si="8"/>
        <v>0</v>
      </c>
      <c r="H129" s="29"/>
    </row>
    <row r="130" spans="1:8" ht="12.75">
      <c r="A130" s="25">
        <v>190</v>
      </c>
      <c r="B130" s="26">
        <v>419</v>
      </c>
      <c r="C130" s="26">
        <v>1014</v>
      </c>
      <c r="D130" s="2">
        <f t="shared" si="9"/>
        <v>59.464274989274024</v>
      </c>
      <c r="E130" s="23">
        <f>SUM(D$4:D130)*1000/195</f>
        <v>21653.89098511926</v>
      </c>
      <c r="F130" s="5">
        <f t="shared" si="7"/>
        <v>0</v>
      </c>
      <c r="G130" s="16">
        <f t="shared" si="8"/>
        <v>0</v>
      </c>
      <c r="H130" s="29"/>
    </row>
    <row r="131" spans="1:8" ht="12.75">
      <c r="A131" s="25">
        <v>190</v>
      </c>
      <c r="B131" s="26">
        <v>417</v>
      </c>
      <c r="C131" s="26">
        <v>996</v>
      </c>
      <c r="D131" s="2">
        <f t="shared" si="9"/>
        <v>18.110770276274835</v>
      </c>
      <c r="E131" s="23">
        <f>SUM(D$4:D131)*1000/195</f>
        <v>21746.766730125797</v>
      </c>
      <c r="F131" s="5">
        <f t="shared" si="7"/>
        <v>0</v>
      </c>
      <c r="G131" s="16">
        <f t="shared" si="8"/>
        <v>3</v>
      </c>
      <c r="H131" s="29"/>
    </row>
    <row r="132" spans="1:8" ht="12.75">
      <c r="A132" s="25">
        <v>193</v>
      </c>
      <c r="B132" s="26">
        <v>438</v>
      </c>
      <c r="C132" s="26">
        <v>962</v>
      </c>
      <c r="D132" s="2">
        <f t="shared" si="9"/>
        <v>39.96248240537617</v>
      </c>
      <c r="E132" s="23">
        <f>SUM(D$4:D132)*1000/195</f>
        <v>21951.702537332854</v>
      </c>
      <c r="F132" s="5">
        <f t="shared" si="7"/>
        <v>0</v>
      </c>
      <c r="G132" s="16">
        <f t="shared" si="8"/>
        <v>2</v>
      </c>
      <c r="H132" s="29" t="s">
        <v>15</v>
      </c>
    </row>
    <row r="133" spans="1:8" ht="12.75">
      <c r="A133" s="25">
        <v>195</v>
      </c>
      <c r="B133" s="26">
        <v>546</v>
      </c>
      <c r="C133" s="26">
        <v>965</v>
      </c>
      <c r="D133" s="2">
        <f t="shared" si="9"/>
        <v>108.04165863221463</v>
      </c>
      <c r="E133" s="23">
        <f>SUM(D$4:D133)*1000/195</f>
        <v>22505.76232519036</v>
      </c>
      <c r="F133" s="5">
        <f t="shared" si="7"/>
        <v>0</v>
      </c>
      <c r="G133" s="16">
        <f t="shared" si="8"/>
        <v>0</v>
      </c>
      <c r="H133" s="29"/>
    </row>
    <row r="134" spans="1:8" ht="12.75">
      <c r="A134" s="25">
        <v>195</v>
      </c>
      <c r="B134" s="26">
        <v>555</v>
      </c>
      <c r="C134" s="26">
        <v>950</v>
      </c>
      <c r="D134" s="2">
        <f t="shared" si="9"/>
        <v>17.4928556845359</v>
      </c>
      <c r="E134" s="23">
        <f>SUM(D$4:D134)*1000/195</f>
        <v>22595.469277418753</v>
      </c>
      <c r="F134" s="5">
        <f t="shared" si="7"/>
        <v>0</v>
      </c>
      <c r="G134" s="16">
        <f t="shared" si="8"/>
        <v>0</v>
      </c>
      <c r="H134" s="29"/>
    </row>
    <row r="135" spans="1:8" ht="12.75">
      <c r="A135" s="25">
        <v>195</v>
      </c>
      <c r="B135" s="26">
        <v>558</v>
      </c>
      <c r="C135" s="26">
        <v>933</v>
      </c>
      <c r="D135" s="2">
        <f t="shared" si="9"/>
        <v>17.26267650163207</v>
      </c>
      <c r="E135" s="23">
        <f>SUM(D$4:D135)*1000/195</f>
        <v>22683.995823580968</v>
      </c>
      <c r="F135" s="5">
        <f t="shared" si="7"/>
        <v>0</v>
      </c>
      <c r="G135" s="16">
        <f t="shared" si="8"/>
        <v>0</v>
      </c>
      <c r="H135" s="29"/>
    </row>
    <row r="136" spans="1:8" ht="12.75">
      <c r="A136" s="25">
        <v>195</v>
      </c>
      <c r="B136" s="26">
        <v>583</v>
      </c>
      <c r="C136" s="26">
        <v>938</v>
      </c>
      <c r="D136" s="2">
        <f t="shared" si="9"/>
        <v>25.495097567963924</v>
      </c>
      <c r="E136" s="23">
        <f>SUM(D$4:D136)*1000/195</f>
        <v>22814.739913673093</v>
      </c>
      <c r="F136" s="5">
        <f t="shared" si="7"/>
        <v>5</v>
      </c>
      <c r="G136" s="16">
        <f t="shared" si="8"/>
        <v>0</v>
      </c>
      <c r="H136" s="29"/>
    </row>
    <row r="137" spans="1:8" ht="12.75">
      <c r="A137" s="25">
        <v>190</v>
      </c>
      <c r="B137" s="26">
        <v>627</v>
      </c>
      <c r="C137" s="26">
        <v>874</v>
      </c>
      <c r="D137" s="2">
        <f t="shared" si="9"/>
        <v>77.6659513557904</v>
      </c>
      <c r="E137" s="23">
        <f>SUM(D$4:D137)*1000/195</f>
        <v>23213.026843702788</v>
      </c>
      <c r="F137" s="5">
        <f t="shared" si="7"/>
        <v>0</v>
      </c>
      <c r="G137" s="16">
        <f t="shared" si="8"/>
        <v>5</v>
      </c>
      <c r="H137" s="29"/>
    </row>
    <row r="138" spans="1:8" ht="12.75">
      <c r="A138" s="25">
        <v>195</v>
      </c>
      <c r="B138" s="26">
        <v>682</v>
      </c>
      <c r="C138" s="26">
        <v>818</v>
      </c>
      <c r="D138" s="2">
        <f t="shared" si="9"/>
        <v>78.49203781276162</v>
      </c>
      <c r="E138" s="23">
        <f>SUM(D$4:D138)*1000/195</f>
        <v>23615.550114537466</v>
      </c>
      <c r="F138" s="5">
        <f t="shared" si="7"/>
        <v>0</v>
      </c>
      <c r="G138" s="16">
        <f t="shared" si="8"/>
        <v>0</v>
      </c>
      <c r="H138" s="29"/>
    </row>
    <row r="139" spans="1:8" ht="12.75">
      <c r="A139" s="25">
        <v>195</v>
      </c>
      <c r="B139" s="26">
        <v>734</v>
      </c>
      <c r="C139" s="26">
        <v>797</v>
      </c>
      <c r="D139" s="2">
        <f t="shared" si="9"/>
        <v>56.08029957123981</v>
      </c>
      <c r="E139" s="23">
        <f>SUM(D$4:D139)*1000/195</f>
        <v>23903.14139438998</v>
      </c>
      <c r="F139" s="5">
        <f t="shared" si="7"/>
        <v>0</v>
      </c>
      <c r="G139" s="16">
        <f t="shared" si="8"/>
        <v>5</v>
      </c>
      <c r="H139" s="29"/>
    </row>
    <row r="140" spans="1:8" ht="12.75">
      <c r="A140" s="25">
        <v>200</v>
      </c>
      <c r="B140" s="26">
        <v>779</v>
      </c>
      <c r="C140" s="26">
        <v>784</v>
      </c>
      <c r="D140" s="2">
        <f t="shared" si="9"/>
        <v>46.84015371452148</v>
      </c>
      <c r="E140" s="23">
        <f>SUM(D$4:D140)*1000/195</f>
        <v>24143.347310874706</v>
      </c>
      <c r="F140" s="5">
        <f t="shared" si="7"/>
        <v>0</v>
      </c>
      <c r="G140" s="16">
        <f t="shared" si="8"/>
        <v>20</v>
      </c>
      <c r="H140" s="29"/>
    </row>
    <row r="141" spans="1:8" ht="12.75">
      <c r="A141" s="25">
        <v>220</v>
      </c>
      <c r="B141" s="26">
        <v>793</v>
      </c>
      <c r="C141" s="26">
        <v>743</v>
      </c>
      <c r="D141" s="2">
        <f t="shared" si="9"/>
        <v>43.32435804486894</v>
      </c>
      <c r="E141" s="23">
        <f>SUM(D$4:D141)*1000/195</f>
        <v>24365.523505976595</v>
      </c>
      <c r="F141" s="5">
        <f t="shared" si="7"/>
        <v>0</v>
      </c>
      <c r="G141" s="16">
        <f t="shared" si="8"/>
        <v>20</v>
      </c>
      <c r="H141" s="29"/>
    </row>
    <row r="142" spans="1:8" ht="12.75">
      <c r="A142" s="25">
        <v>240</v>
      </c>
      <c r="B142" s="26">
        <v>805</v>
      </c>
      <c r="C142" s="26">
        <v>679</v>
      </c>
      <c r="D142" s="2">
        <f t="shared" si="9"/>
        <v>65.11528238439882</v>
      </c>
      <c r="E142" s="23">
        <f>SUM(D$4:D142)*1000/195</f>
        <v>24699.448031024793</v>
      </c>
      <c r="F142" s="5">
        <f t="shared" si="7"/>
        <v>0</v>
      </c>
      <c r="G142" s="16">
        <f t="shared" si="8"/>
        <v>10</v>
      </c>
      <c r="H142" s="29"/>
    </row>
    <row r="143" spans="1:8" ht="12.75">
      <c r="A143" s="25">
        <v>250</v>
      </c>
      <c r="B143" s="26">
        <v>813</v>
      </c>
      <c r="C143" s="26">
        <v>635</v>
      </c>
      <c r="D143" s="2">
        <f t="shared" si="9"/>
        <v>44.721359549995796</v>
      </c>
      <c r="E143" s="23">
        <f>SUM(D$4:D143)*1000/195</f>
        <v>24928.78833640939</v>
      </c>
      <c r="F143" s="5">
        <f t="shared" si="7"/>
        <v>0</v>
      </c>
      <c r="G143" s="16">
        <f t="shared" si="8"/>
        <v>10</v>
      </c>
      <c r="H143" s="29"/>
    </row>
    <row r="144" spans="1:8" ht="12.75">
      <c r="A144" s="25">
        <v>260</v>
      </c>
      <c r="B144" s="26">
        <v>824</v>
      </c>
      <c r="C144" s="26">
        <v>605</v>
      </c>
      <c r="D144" s="2">
        <f t="shared" si="9"/>
        <v>31.953090617340916</v>
      </c>
      <c r="E144" s="23">
        <f>SUM(D$4:D144)*1000/195</f>
        <v>25092.65033957524</v>
      </c>
      <c r="F144" s="5">
        <f t="shared" si="7"/>
        <v>0</v>
      </c>
      <c r="G144" s="16">
        <f t="shared" si="8"/>
        <v>5</v>
      </c>
      <c r="H144" s="29"/>
    </row>
    <row r="145" spans="1:8" ht="12.75">
      <c r="A145" s="25">
        <v>265</v>
      </c>
      <c r="B145" s="26">
        <v>835</v>
      </c>
      <c r="C145" s="26">
        <v>570</v>
      </c>
      <c r="D145" s="2">
        <f t="shared" si="9"/>
        <v>36.68787265568828</v>
      </c>
      <c r="E145" s="23">
        <f>SUM(D$4:D145)*1000/195</f>
        <v>25280.793276271077</v>
      </c>
      <c r="F145" s="5">
        <f t="shared" si="7"/>
        <v>0</v>
      </c>
      <c r="G145" s="16">
        <f t="shared" si="8"/>
        <v>5</v>
      </c>
      <c r="H145" s="29"/>
    </row>
    <row r="146" spans="1:8" ht="12.75">
      <c r="A146" s="25">
        <v>270</v>
      </c>
      <c r="B146" s="26">
        <v>840</v>
      </c>
      <c r="C146" s="26">
        <v>524</v>
      </c>
      <c r="D146" s="2">
        <f t="shared" si="9"/>
        <v>46.2709412050371</v>
      </c>
      <c r="E146" s="23">
        <f>SUM(D$4:D146)*1000/195</f>
        <v>25518.08015424563</v>
      </c>
      <c r="F146" s="5">
        <f t="shared" si="7"/>
        <v>0</v>
      </c>
      <c r="G146" s="16">
        <f t="shared" si="8"/>
        <v>5</v>
      </c>
      <c r="H146" s="29"/>
    </row>
    <row r="147" spans="1:8" ht="12.75">
      <c r="A147" s="25">
        <v>275</v>
      </c>
      <c r="B147" s="26">
        <v>841</v>
      </c>
      <c r="C147" s="26">
        <v>509</v>
      </c>
      <c r="D147" s="2">
        <f t="shared" si="9"/>
        <v>15.033296378372908</v>
      </c>
      <c r="E147" s="23">
        <f>SUM(D$4:D147)*1000/195</f>
        <v>25595.17398182703</v>
      </c>
      <c r="F147" s="5">
        <f t="shared" si="7"/>
        <v>5</v>
      </c>
      <c r="G147" s="16">
        <f t="shared" si="8"/>
        <v>0</v>
      </c>
      <c r="H147" s="29"/>
    </row>
    <row r="148" spans="1:8" ht="12.75">
      <c r="A148" s="25">
        <v>270</v>
      </c>
      <c r="B148" s="26">
        <v>836</v>
      </c>
      <c r="C148" s="26">
        <v>491</v>
      </c>
      <c r="D148" s="2">
        <f t="shared" si="9"/>
        <v>18.681541692269406</v>
      </c>
      <c r="E148" s="23">
        <f>SUM(D$4:D148)*1000/195</f>
        <v>25690.976759736102</v>
      </c>
      <c r="F148" s="5">
        <f t="shared" si="7"/>
        <v>5</v>
      </c>
      <c r="G148" s="16">
        <f t="shared" si="8"/>
        <v>0</v>
      </c>
      <c r="H148" s="29"/>
    </row>
    <row r="149" spans="1:8" ht="12.75">
      <c r="A149" s="25">
        <v>265</v>
      </c>
      <c r="B149" s="26">
        <v>862</v>
      </c>
      <c r="C149" s="26">
        <v>437</v>
      </c>
      <c r="D149" s="2">
        <f t="shared" si="9"/>
        <v>59.93329625508679</v>
      </c>
      <c r="E149" s="23">
        <f>SUM(D$4:D149)*1000/195</f>
        <v>25998.326996941672</v>
      </c>
      <c r="F149" s="5">
        <f t="shared" si="7"/>
        <v>0</v>
      </c>
      <c r="G149" s="16">
        <f t="shared" si="8"/>
        <v>5</v>
      </c>
      <c r="H149" s="29"/>
    </row>
    <row r="150" spans="1:8" ht="12.75">
      <c r="A150" s="25">
        <v>270</v>
      </c>
      <c r="B150" s="26">
        <v>869</v>
      </c>
      <c r="C150" s="26">
        <v>411</v>
      </c>
      <c r="D150" s="2">
        <f t="shared" si="9"/>
        <v>26.92582403567252</v>
      </c>
      <c r="E150" s="23">
        <f>SUM(D$4:D150)*1000/195</f>
        <v>26136.408145842557</v>
      </c>
      <c r="F150" s="5">
        <f t="shared" si="7"/>
        <v>5</v>
      </c>
      <c r="G150" s="16">
        <f t="shared" si="8"/>
        <v>0</v>
      </c>
      <c r="H150" s="29"/>
    </row>
    <row r="151" spans="1:8" ht="12.75">
      <c r="A151" s="25">
        <v>265</v>
      </c>
      <c r="B151" s="26">
        <v>840</v>
      </c>
      <c r="C151" s="26">
        <v>399</v>
      </c>
      <c r="D151" s="2">
        <f t="shared" si="9"/>
        <v>31.38470965295043</v>
      </c>
      <c r="E151" s="23">
        <f>SUM(D$4:D151)*1000/195</f>
        <v>26297.355374832052</v>
      </c>
      <c r="F151" s="5">
        <f t="shared" si="7"/>
        <v>5</v>
      </c>
      <c r="G151" s="16">
        <f t="shared" si="8"/>
        <v>0</v>
      </c>
      <c r="H151" s="29"/>
    </row>
    <row r="152" spans="1:8" ht="12.75">
      <c r="A152" s="25">
        <v>260</v>
      </c>
      <c r="B152" s="26">
        <v>818</v>
      </c>
      <c r="C152" s="26">
        <v>377</v>
      </c>
      <c r="D152" s="2">
        <f t="shared" si="9"/>
        <v>31.11269837220809</v>
      </c>
      <c r="E152" s="23">
        <f>SUM(D$4:D152)*1000/195</f>
        <v>26456.907674176706</v>
      </c>
      <c r="F152" s="5">
        <f t="shared" si="7"/>
        <v>5</v>
      </c>
      <c r="G152" s="16">
        <f t="shared" si="8"/>
        <v>0</v>
      </c>
      <c r="H152" s="29"/>
    </row>
    <row r="153" spans="1:8" ht="12.75">
      <c r="A153" s="25">
        <v>255</v>
      </c>
      <c r="B153" s="26">
        <v>811</v>
      </c>
      <c r="C153" s="26">
        <v>314</v>
      </c>
      <c r="D153" s="2">
        <f t="shared" si="9"/>
        <v>63.387695966961914</v>
      </c>
      <c r="E153" s="23">
        <f>SUM(D$4:D153)*1000/195</f>
        <v>26781.972781699584</v>
      </c>
      <c r="F153" s="5">
        <f t="shared" si="7"/>
        <v>10</v>
      </c>
      <c r="G153" s="16">
        <f t="shared" si="8"/>
        <v>0</v>
      </c>
      <c r="H153" s="29"/>
    </row>
    <row r="154" spans="1:8" ht="12.75">
      <c r="A154" s="25">
        <v>245</v>
      </c>
      <c r="B154" s="26">
        <v>816</v>
      </c>
      <c r="C154" s="26">
        <v>222</v>
      </c>
      <c r="D154" s="2">
        <f t="shared" si="9"/>
        <v>92.13576938409967</v>
      </c>
      <c r="E154" s="23">
        <f>SUM(D$4:D154)*1000/195</f>
        <v>27254.463906746252</v>
      </c>
      <c r="F154" s="5">
        <f t="shared" si="7"/>
        <v>5</v>
      </c>
      <c r="G154" s="16">
        <f t="shared" si="8"/>
        <v>0</v>
      </c>
      <c r="H154" s="29"/>
    </row>
    <row r="155" spans="1:8" ht="12.75">
      <c r="A155" s="25">
        <v>240</v>
      </c>
      <c r="B155" s="26">
        <v>795</v>
      </c>
      <c r="C155" s="26">
        <v>224</v>
      </c>
      <c r="D155" s="2">
        <f t="shared" si="9"/>
        <v>21.095023109728988</v>
      </c>
      <c r="E155" s="23">
        <f>SUM(D$4:D155)*1000/195</f>
        <v>27362.643512437167</v>
      </c>
      <c r="F155" s="5">
        <f t="shared" si="7"/>
        <v>10</v>
      </c>
      <c r="G155" s="16">
        <f t="shared" si="8"/>
        <v>0</v>
      </c>
      <c r="H155" s="29"/>
    </row>
    <row r="156" spans="1:8" ht="12.75">
      <c r="A156" s="25">
        <v>230</v>
      </c>
      <c r="B156" s="26">
        <v>776</v>
      </c>
      <c r="C156" s="26">
        <v>225</v>
      </c>
      <c r="D156" s="2">
        <f t="shared" si="9"/>
        <v>19.026297590440446</v>
      </c>
      <c r="E156" s="23">
        <f>SUM(D$4:D156)*1000/195</f>
        <v>27460.21426931122</v>
      </c>
      <c r="F156" s="5">
        <f t="shared" si="7"/>
        <v>10</v>
      </c>
      <c r="G156" s="16">
        <f t="shared" si="8"/>
        <v>0</v>
      </c>
      <c r="H156" s="29"/>
    </row>
    <row r="157" spans="1:8" ht="12.75">
      <c r="A157" s="25">
        <v>220</v>
      </c>
      <c r="B157" s="26">
        <v>742</v>
      </c>
      <c r="C157" s="26">
        <v>211</v>
      </c>
      <c r="D157" s="2">
        <f aca="true" t="shared" si="10" ref="D157:D182">SQRT((B157-B156)*(B157-B156)+(C157-C156)*(C157-C156))</f>
        <v>36.76955262170047</v>
      </c>
      <c r="E157" s="23">
        <f>SUM(D$4:D157)*1000/195</f>
        <v>27648.776077627634</v>
      </c>
      <c r="F157" s="5">
        <f aca="true" t="shared" si="11" ref="F157:F188">IF(A157-A158&gt;0,A157-A158,0)</f>
        <v>20</v>
      </c>
      <c r="G157" s="16">
        <f aca="true" t="shared" si="12" ref="G157:G220">IF(A158-A157&gt;0,A158-A157,0)</f>
        <v>0</v>
      </c>
      <c r="H157" s="29"/>
    </row>
    <row r="158" spans="1:8" ht="12.75">
      <c r="A158" s="25">
        <v>200</v>
      </c>
      <c r="B158" s="26">
        <v>712</v>
      </c>
      <c r="C158" s="26">
        <v>191</v>
      </c>
      <c r="D158" s="2">
        <f t="shared" si="10"/>
        <v>36.05551275463989</v>
      </c>
      <c r="E158" s="23">
        <f>SUM(D$4:D158)*1000/195</f>
        <v>27833.676143036042</v>
      </c>
      <c r="F158" s="5">
        <f t="shared" si="11"/>
        <v>10</v>
      </c>
      <c r="G158" s="16">
        <f t="shared" si="12"/>
        <v>0</v>
      </c>
      <c r="H158" s="29"/>
    </row>
    <row r="159" spans="1:8" ht="12.75">
      <c r="A159" s="25">
        <v>190</v>
      </c>
      <c r="B159" s="26">
        <v>674</v>
      </c>
      <c r="C159" s="26">
        <v>163</v>
      </c>
      <c r="D159" s="2">
        <f t="shared" si="10"/>
        <v>47.20169488482379</v>
      </c>
      <c r="E159" s="23">
        <f>SUM(D$4:D159)*1000/195</f>
        <v>28075.736116804368</v>
      </c>
      <c r="F159" s="5">
        <f t="shared" si="11"/>
        <v>0</v>
      </c>
      <c r="G159" s="16">
        <f t="shared" si="12"/>
        <v>0</v>
      </c>
      <c r="H159" s="29"/>
    </row>
    <row r="160" spans="1:8" ht="12.75">
      <c r="A160" s="25">
        <v>190</v>
      </c>
      <c r="B160" s="26">
        <v>637</v>
      </c>
      <c r="C160" s="26">
        <v>179</v>
      </c>
      <c r="D160" s="2">
        <f t="shared" si="10"/>
        <v>40.311288741492746</v>
      </c>
      <c r="E160" s="23">
        <f>SUM(D$4:D160)*1000/195</f>
        <v>28282.46067445305</v>
      </c>
      <c r="F160" s="5">
        <f t="shared" si="11"/>
        <v>0</v>
      </c>
      <c r="G160" s="16">
        <f t="shared" si="12"/>
        <v>0</v>
      </c>
      <c r="H160" s="29"/>
    </row>
    <row r="161" spans="1:8" ht="12.75">
      <c r="A161" s="25">
        <v>190</v>
      </c>
      <c r="B161" s="26">
        <v>620</v>
      </c>
      <c r="C161" s="26">
        <v>177</v>
      </c>
      <c r="D161" s="2">
        <f t="shared" si="10"/>
        <v>17.11724276862369</v>
      </c>
      <c r="E161" s="23">
        <f>SUM(D$4:D161)*1000/195</f>
        <v>28370.24140659984</v>
      </c>
      <c r="F161" s="5">
        <f t="shared" si="11"/>
        <v>0</v>
      </c>
      <c r="G161" s="16">
        <f t="shared" si="12"/>
        <v>0</v>
      </c>
      <c r="H161" s="29"/>
    </row>
    <row r="162" spans="1:8" ht="12.75">
      <c r="A162" s="25">
        <v>190</v>
      </c>
      <c r="B162" s="26">
        <v>607</v>
      </c>
      <c r="C162" s="26">
        <v>151</v>
      </c>
      <c r="D162" s="2">
        <f t="shared" si="10"/>
        <v>29.068883707497267</v>
      </c>
      <c r="E162" s="23">
        <f>SUM(D$4:D162)*1000/195</f>
        <v>28519.312605099825</v>
      </c>
      <c r="F162" s="5">
        <f t="shared" si="11"/>
        <v>190</v>
      </c>
      <c r="G162" s="16">
        <f t="shared" si="12"/>
        <v>0</v>
      </c>
      <c r="H162" s="29" t="s">
        <v>14</v>
      </c>
    </row>
    <row r="163" spans="1:8" ht="12.75">
      <c r="A163" s="25"/>
      <c r="B163" s="26"/>
      <c r="C163" s="26"/>
      <c r="D163" s="2">
        <f t="shared" si="10"/>
        <v>625.4998001598402</v>
      </c>
      <c r="E163" s="23">
        <f>SUM(D$4:D163)*1000/195</f>
        <v>31727.003887970804</v>
      </c>
      <c r="F163" s="5">
        <f t="shared" si="11"/>
        <v>0</v>
      </c>
      <c r="G163" s="16">
        <f t="shared" si="12"/>
        <v>0</v>
      </c>
      <c r="H163" s="29"/>
    </row>
    <row r="164" spans="1:8" ht="12.75">
      <c r="A164" s="25"/>
      <c r="B164" s="26"/>
      <c r="C164" s="26"/>
      <c r="D164" s="2">
        <f t="shared" si="10"/>
        <v>0</v>
      </c>
      <c r="E164" s="23">
        <f>SUM(D$4:D164)*1000/195</f>
        <v>31727.003887970804</v>
      </c>
      <c r="F164" s="5">
        <f t="shared" si="11"/>
        <v>0</v>
      </c>
      <c r="G164" s="16">
        <f t="shared" si="12"/>
        <v>0</v>
      </c>
      <c r="H164" s="29"/>
    </row>
    <row r="165" spans="1:8" ht="12.75">
      <c r="A165" s="25"/>
      <c r="B165" s="26"/>
      <c r="C165" s="26"/>
      <c r="D165" s="2">
        <f t="shared" si="10"/>
        <v>0</v>
      </c>
      <c r="E165" s="23">
        <f>SUM(D$4:D165)*1000/195</f>
        <v>31727.003887970804</v>
      </c>
      <c r="F165" s="5">
        <f t="shared" si="11"/>
        <v>0</v>
      </c>
      <c r="G165" s="16">
        <f t="shared" si="12"/>
        <v>0</v>
      </c>
      <c r="H165" s="29"/>
    </row>
    <row r="166" spans="1:8" ht="12.75">
      <c r="A166" s="25"/>
      <c r="B166" s="26"/>
      <c r="C166" s="26"/>
      <c r="D166" s="2">
        <f t="shared" si="10"/>
        <v>0</v>
      </c>
      <c r="E166" s="23">
        <f>SUM(D$4:D166)*1000/195</f>
        <v>31727.003887970804</v>
      </c>
      <c r="F166" s="5">
        <f t="shared" si="11"/>
        <v>0</v>
      </c>
      <c r="G166" s="16">
        <f t="shared" si="12"/>
        <v>0</v>
      </c>
      <c r="H166" s="29"/>
    </row>
    <row r="167" spans="1:8" ht="12.75">
      <c r="A167" s="25"/>
      <c r="B167" s="26"/>
      <c r="C167" s="26"/>
      <c r="D167" s="2">
        <f t="shared" si="10"/>
        <v>0</v>
      </c>
      <c r="E167" s="23">
        <f>SUM(D$4:D167)*1000/195</f>
        <v>31727.003887970804</v>
      </c>
      <c r="F167" s="5">
        <f t="shared" si="11"/>
        <v>0</v>
      </c>
      <c r="G167" s="16">
        <f t="shared" si="12"/>
        <v>0</v>
      </c>
      <c r="H167" s="29"/>
    </row>
    <row r="168" spans="1:8" ht="12.75">
      <c r="A168" s="25"/>
      <c r="B168" s="26"/>
      <c r="C168" s="26"/>
      <c r="D168" s="2">
        <f t="shared" si="10"/>
        <v>0</v>
      </c>
      <c r="E168" s="23">
        <f>SUM(D$4:D168)*1000/195</f>
        <v>31727.003887970804</v>
      </c>
      <c r="F168" s="5">
        <f t="shared" si="11"/>
        <v>0</v>
      </c>
      <c r="G168" s="16">
        <f t="shared" si="12"/>
        <v>0</v>
      </c>
      <c r="H168" s="29"/>
    </row>
    <row r="169" spans="1:8" ht="12.75">
      <c r="A169" s="25"/>
      <c r="B169" s="26"/>
      <c r="C169" s="26"/>
      <c r="D169" s="2">
        <f t="shared" si="10"/>
        <v>0</v>
      </c>
      <c r="E169" s="23">
        <f>SUM(D$4:D169)*1000/195</f>
        <v>31727.003887970804</v>
      </c>
      <c r="F169" s="5">
        <f t="shared" si="11"/>
        <v>0</v>
      </c>
      <c r="G169" s="16">
        <f t="shared" si="12"/>
        <v>0</v>
      </c>
      <c r="H169" s="29"/>
    </row>
    <row r="170" spans="1:8" ht="12.75">
      <c r="A170" s="25"/>
      <c r="B170" s="26"/>
      <c r="C170" s="26"/>
      <c r="D170" s="2">
        <f t="shared" si="10"/>
        <v>0</v>
      </c>
      <c r="E170" s="23">
        <f>SUM(D$4:D170)*1000/195</f>
        <v>31727.003887970804</v>
      </c>
      <c r="F170" s="5">
        <f t="shared" si="11"/>
        <v>0</v>
      </c>
      <c r="G170" s="16">
        <f t="shared" si="12"/>
        <v>0</v>
      </c>
      <c r="H170" s="29"/>
    </row>
    <row r="171" spans="1:8" ht="12.75">
      <c r="A171" s="25"/>
      <c r="B171" s="26"/>
      <c r="C171" s="26"/>
      <c r="D171" s="2">
        <f t="shared" si="10"/>
        <v>0</v>
      </c>
      <c r="E171" s="23">
        <f>SUM(D$4:D171)*1000/195</f>
        <v>31727.003887970804</v>
      </c>
      <c r="F171" s="5">
        <f t="shared" si="11"/>
        <v>0</v>
      </c>
      <c r="G171" s="16">
        <f t="shared" si="12"/>
        <v>0</v>
      </c>
      <c r="H171" s="29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31727.003887970804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31727.003887970804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31727.003887970804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31727.003887970804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31727.003887970804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31727.003887970804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31727.003887970804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31727.003887970804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31727.003887970804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31727.003887970804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2">
        <f t="shared" si="10"/>
        <v>0</v>
      </c>
      <c r="E182" s="23">
        <f>SUM(D$4:D182)*1000/195</f>
        <v>31727.003887970804</v>
      </c>
      <c r="F182" s="5">
        <f t="shared" si="11"/>
        <v>0</v>
      </c>
      <c r="G182" s="16">
        <f t="shared" si="12"/>
        <v>0</v>
      </c>
      <c r="H182" s="29"/>
    </row>
    <row r="183" spans="1:8" ht="12.75">
      <c r="A183" s="25"/>
      <c r="B183" s="26"/>
      <c r="C183" s="26"/>
      <c r="D183" s="2">
        <f aca="true" t="shared" si="13" ref="D183:D189">SQRT((B183-B182)*(B183-B182)+(C183-C182)*(C183-C182))</f>
        <v>0</v>
      </c>
      <c r="E183" s="23">
        <f>SUM(D$4:D183)*1000/195</f>
        <v>31727.003887970804</v>
      </c>
      <c r="F183" s="5">
        <f t="shared" si="11"/>
        <v>0</v>
      </c>
      <c r="G183" s="16">
        <f t="shared" si="12"/>
        <v>0</v>
      </c>
      <c r="H183" s="29"/>
    </row>
    <row r="184" spans="1:8" ht="12.75">
      <c r="A184" s="25"/>
      <c r="B184" s="26"/>
      <c r="C184" s="26"/>
      <c r="D184" s="2">
        <f t="shared" si="13"/>
        <v>0</v>
      </c>
      <c r="E184" s="23">
        <f>SUM(D$4:D184)*1000/195</f>
        <v>31727.003887970804</v>
      </c>
      <c r="F184" s="5">
        <f t="shared" si="11"/>
        <v>0</v>
      </c>
      <c r="G184" s="16">
        <f t="shared" si="12"/>
        <v>0</v>
      </c>
      <c r="H184" s="29"/>
    </row>
    <row r="185" spans="1:8" ht="12.75">
      <c r="A185" s="25"/>
      <c r="B185" s="26"/>
      <c r="C185" s="26"/>
      <c r="D185" s="2">
        <f t="shared" si="13"/>
        <v>0</v>
      </c>
      <c r="E185" s="23">
        <f>SUM(D$4:D185)*1000/195</f>
        <v>31727.003887970804</v>
      </c>
      <c r="F185" s="5">
        <f t="shared" si="11"/>
        <v>0</v>
      </c>
      <c r="G185" s="16">
        <f t="shared" si="12"/>
        <v>0</v>
      </c>
      <c r="H185" s="29"/>
    </row>
    <row r="186" spans="1:8" ht="12.75">
      <c r="A186" s="25"/>
      <c r="B186" s="26"/>
      <c r="C186" s="26"/>
      <c r="D186" s="2">
        <f t="shared" si="13"/>
        <v>0</v>
      </c>
      <c r="E186" s="23">
        <f>SUM(D$4:D186)*1000/195</f>
        <v>31727.003887970804</v>
      </c>
      <c r="F186" s="5">
        <f t="shared" si="11"/>
        <v>0</v>
      </c>
      <c r="G186" s="16">
        <f t="shared" si="12"/>
        <v>0</v>
      </c>
      <c r="H186" s="29"/>
    </row>
    <row r="187" spans="1:8" ht="12.75">
      <c r="A187" s="25"/>
      <c r="B187" s="26"/>
      <c r="C187" s="26"/>
      <c r="D187" s="2">
        <f t="shared" si="13"/>
        <v>0</v>
      </c>
      <c r="E187" s="23">
        <f>SUM(D$4:D187)*1000/195</f>
        <v>31727.003887970804</v>
      </c>
      <c r="F187" s="5">
        <f t="shared" si="11"/>
        <v>0</v>
      </c>
      <c r="G187" s="16">
        <f t="shared" si="12"/>
        <v>0</v>
      </c>
      <c r="H187" s="29"/>
    </row>
    <row r="188" spans="1:8" ht="12.75">
      <c r="A188" s="3"/>
      <c r="B188" s="1"/>
      <c r="C188" s="1"/>
      <c r="D188" s="2">
        <f t="shared" si="13"/>
        <v>0</v>
      </c>
      <c r="E188" s="23">
        <f>SUM(D$4:D188)*1000/195</f>
        <v>31727.003887970804</v>
      </c>
      <c r="F188" s="5">
        <f t="shared" si="11"/>
        <v>0</v>
      </c>
      <c r="G188" s="16">
        <f t="shared" si="12"/>
        <v>0</v>
      </c>
      <c r="H188" s="29"/>
    </row>
    <row r="189" spans="1:8" ht="12.75">
      <c r="A189" s="35"/>
      <c r="B189" s="36"/>
      <c r="C189" s="37"/>
      <c r="D189" s="2">
        <f t="shared" si="13"/>
        <v>0</v>
      </c>
      <c r="E189" s="23">
        <f>SUM(D$4:D189)*1000/195</f>
        <v>31727.003887970804</v>
      </c>
      <c r="F189" s="5">
        <f aca="true" t="shared" si="14" ref="F189:F222">IF(A189-A190&gt;0,A189-A190,0)</f>
        <v>0</v>
      </c>
      <c r="G189" s="16">
        <f t="shared" si="12"/>
        <v>0</v>
      </c>
      <c r="H189" s="29"/>
    </row>
    <row r="190" spans="1:8" ht="12.75">
      <c r="A190" s="5"/>
      <c r="B190" s="6"/>
      <c r="C190" s="6"/>
      <c r="D190" s="2">
        <f aca="true" t="shared" si="15" ref="D190:D223">SQRT((B190-B189)*(B190-B189)+(C190-C189)*(C190-C189))</f>
        <v>0</v>
      </c>
      <c r="E190" s="23">
        <f>SUM(D$4:D190)*1000/195</f>
        <v>31727.003887970804</v>
      </c>
      <c r="F190" s="5">
        <f t="shared" si="14"/>
        <v>0</v>
      </c>
      <c r="G190" s="16">
        <f t="shared" si="12"/>
        <v>0</v>
      </c>
      <c r="H190" s="29"/>
    </row>
    <row r="191" spans="1:8" ht="12.75">
      <c r="A191" s="3"/>
      <c r="B191" s="1"/>
      <c r="C191" s="1"/>
      <c r="D191" s="2">
        <f t="shared" si="15"/>
        <v>0</v>
      </c>
      <c r="E191" s="23">
        <f>SUM(D$4:D191)*1000/195</f>
        <v>31727.003887970804</v>
      </c>
      <c r="F191" s="5">
        <f t="shared" si="14"/>
        <v>0</v>
      </c>
      <c r="G191" s="16">
        <f t="shared" si="12"/>
        <v>0</v>
      </c>
      <c r="H191" s="29"/>
    </row>
    <row r="192" spans="1:8" ht="12.75">
      <c r="A192" s="3"/>
      <c r="B192" s="1"/>
      <c r="C192" s="1"/>
      <c r="D192" s="2">
        <f t="shared" si="15"/>
        <v>0</v>
      </c>
      <c r="E192" s="23">
        <f>SUM(D$4:D192)*1000/195</f>
        <v>31727.003887970804</v>
      </c>
      <c r="F192" s="5">
        <f t="shared" si="14"/>
        <v>0</v>
      </c>
      <c r="G192" s="16">
        <f t="shared" si="12"/>
        <v>0</v>
      </c>
      <c r="H192" s="29"/>
    </row>
    <row r="193" spans="1:8" ht="12.75">
      <c r="A193" s="3"/>
      <c r="B193" s="1"/>
      <c r="C193" s="1"/>
      <c r="D193" s="2">
        <f t="shared" si="15"/>
        <v>0</v>
      </c>
      <c r="E193" s="23">
        <f>SUM(D$4:D193)*1000/195</f>
        <v>31727.003887970804</v>
      </c>
      <c r="F193" s="5">
        <f t="shared" si="14"/>
        <v>0</v>
      </c>
      <c r="G193" s="16">
        <f t="shared" si="12"/>
        <v>0</v>
      </c>
      <c r="H193" s="29"/>
    </row>
    <row r="194" spans="1:8" ht="12.75">
      <c r="A194" s="3"/>
      <c r="B194" s="1"/>
      <c r="C194" s="1"/>
      <c r="D194" s="2">
        <f t="shared" si="15"/>
        <v>0</v>
      </c>
      <c r="E194" s="23">
        <f>SUM(D$4:D194)*1000/195</f>
        <v>31727.003887970804</v>
      </c>
      <c r="F194" s="5">
        <f t="shared" si="14"/>
        <v>0</v>
      </c>
      <c r="G194" s="16">
        <f t="shared" si="12"/>
        <v>0</v>
      </c>
      <c r="H194" s="29"/>
    </row>
    <row r="195" spans="1:8" ht="12.75">
      <c r="A195" s="3"/>
      <c r="B195" s="1"/>
      <c r="C195" s="1"/>
      <c r="D195" s="2">
        <f t="shared" si="15"/>
        <v>0</v>
      </c>
      <c r="E195" s="23">
        <f>SUM(D$4:D195)*1000/195</f>
        <v>31727.003887970804</v>
      </c>
      <c r="F195" s="5">
        <f t="shared" si="14"/>
        <v>0</v>
      </c>
      <c r="G195" s="16">
        <f t="shared" si="12"/>
        <v>0</v>
      </c>
      <c r="H195" s="29"/>
    </row>
    <row r="196" spans="1:8" ht="12.75">
      <c r="A196" s="3"/>
      <c r="B196" s="1"/>
      <c r="C196" s="1"/>
      <c r="D196" s="2">
        <f t="shared" si="15"/>
        <v>0</v>
      </c>
      <c r="E196" s="23">
        <f>SUM(D$4:D196)*1000/195</f>
        <v>31727.003887970804</v>
      </c>
      <c r="F196" s="5">
        <f t="shared" si="14"/>
        <v>0</v>
      </c>
      <c r="G196" s="16">
        <f t="shared" si="12"/>
        <v>0</v>
      </c>
      <c r="H196" s="29"/>
    </row>
    <row r="197" spans="1:8" ht="12.75">
      <c r="A197" s="3"/>
      <c r="B197" s="1"/>
      <c r="C197" s="1"/>
      <c r="D197" s="2">
        <f t="shared" si="15"/>
        <v>0</v>
      </c>
      <c r="E197" s="23">
        <f>SUM(D$4:D197)*1000/195</f>
        <v>31727.003887970804</v>
      </c>
      <c r="F197" s="5">
        <f t="shared" si="14"/>
        <v>0</v>
      </c>
      <c r="G197" s="16">
        <f t="shared" si="12"/>
        <v>0</v>
      </c>
      <c r="H197" s="29"/>
    </row>
    <row r="198" spans="1:8" ht="12.75">
      <c r="A198" s="3"/>
      <c r="B198" s="1"/>
      <c r="C198" s="1"/>
      <c r="D198" s="2">
        <f t="shared" si="15"/>
        <v>0</v>
      </c>
      <c r="E198" s="23">
        <f>SUM(D$4:D198)*1000/195</f>
        <v>31727.003887970804</v>
      </c>
      <c r="F198" s="5">
        <f t="shared" si="14"/>
        <v>0</v>
      </c>
      <c r="G198" s="16">
        <f t="shared" si="12"/>
        <v>0</v>
      </c>
      <c r="H198" s="29"/>
    </row>
    <row r="199" spans="1:8" ht="12.75">
      <c r="A199" s="3"/>
      <c r="B199" s="1"/>
      <c r="C199" s="1"/>
      <c r="D199" s="2">
        <f t="shared" si="15"/>
        <v>0</v>
      </c>
      <c r="E199" s="23">
        <f>SUM(D$4:D199)*1000/195</f>
        <v>31727.003887970804</v>
      </c>
      <c r="F199" s="5">
        <f t="shared" si="14"/>
        <v>0</v>
      </c>
      <c r="G199" s="16">
        <f t="shared" si="12"/>
        <v>0</v>
      </c>
      <c r="H199" s="29"/>
    </row>
    <row r="200" spans="1:8" ht="12.75">
      <c r="A200" s="3"/>
      <c r="B200" s="1"/>
      <c r="C200" s="1"/>
      <c r="D200" s="2">
        <f t="shared" si="15"/>
        <v>0</v>
      </c>
      <c r="E200" s="23">
        <f>SUM(D$4:D200)*1000/195</f>
        <v>31727.003887970804</v>
      </c>
      <c r="F200" s="5">
        <f t="shared" si="14"/>
        <v>0</v>
      </c>
      <c r="G200" s="16">
        <f t="shared" si="12"/>
        <v>0</v>
      </c>
      <c r="H200" s="29"/>
    </row>
    <row r="201" spans="1:8" ht="12.75">
      <c r="A201" s="3"/>
      <c r="B201" s="1"/>
      <c r="C201" s="1"/>
      <c r="D201" s="2">
        <f t="shared" si="15"/>
        <v>0</v>
      </c>
      <c r="E201" s="23">
        <f>SUM(D$4:D201)*1000/195</f>
        <v>31727.003887970804</v>
      </c>
      <c r="F201" s="5">
        <f t="shared" si="14"/>
        <v>0</v>
      </c>
      <c r="G201" s="16">
        <f t="shared" si="12"/>
        <v>0</v>
      </c>
      <c r="H201" s="29"/>
    </row>
    <row r="202" spans="1:8" ht="12.75">
      <c r="A202" s="3"/>
      <c r="B202" s="1"/>
      <c r="C202" s="1"/>
      <c r="D202" s="2">
        <f t="shared" si="15"/>
        <v>0</v>
      </c>
      <c r="E202" s="23">
        <f>SUM(D$4:D202)*1000/195</f>
        <v>31727.003887970804</v>
      </c>
      <c r="F202" s="5">
        <f t="shared" si="14"/>
        <v>0</v>
      </c>
      <c r="G202" s="16">
        <f t="shared" si="12"/>
        <v>0</v>
      </c>
      <c r="H202" s="29"/>
    </row>
    <row r="203" spans="1:8" ht="12.75">
      <c r="A203" s="3"/>
      <c r="B203" s="1"/>
      <c r="C203" s="1"/>
      <c r="D203" s="2">
        <f t="shared" si="15"/>
        <v>0</v>
      </c>
      <c r="E203" s="23">
        <f>SUM(D$4:D203)*1000/195</f>
        <v>31727.003887970804</v>
      </c>
      <c r="F203" s="5">
        <f t="shared" si="14"/>
        <v>0</v>
      </c>
      <c r="G203" s="16">
        <f t="shared" si="12"/>
        <v>0</v>
      </c>
      <c r="H203" s="29"/>
    </row>
    <row r="204" spans="1:8" ht="12.75">
      <c r="A204" s="3"/>
      <c r="B204" s="1"/>
      <c r="C204" s="1"/>
      <c r="D204" s="2">
        <f t="shared" si="15"/>
        <v>0</v>
      </c>
      <c r="E204" s="23">
        <f>SUM(D$4:D204)*1000/195</f>
        <v>31727.003887970804</v>
      </c>
      <c r="F204" s="5">
        <f t="shared" si="14"/>
        <v>0</v>
      </c>
      <c r="G204" s="16">
        <f t="shared" si="12"/>
        <v>0</v>
      </c>
      <c r="H204" s="29"/>
    </row>
    <row r="205" spans="1:8" ht="12.75">
      <c r="A205" s="3"/>
      <c r="B205" s="1"/>
      <c r="C205" s="1"/>
      <c r="D205" s="2">
        <f t="shared" si="15"/>
        <v>0</v>
      </c>
      <c r="E205" s="23">
        <f>SUM(D$4:D205)*1000/195</f>
        <v>31727.003887970804</v>
      </c>
      <c r="F205" s="5">
        <f t="shared" si="14"/>
        <v>0</v>
      </c>
      <c r="G205" s="16">
        <f t="shared" si="12"/>
        <v>0</v>
      </c>
      <c r="H205" s="29"/>
    </row>
    <row r="206" spans="1:8" ht="12.75">
      <c r="A206" s="3"/>
      <c r="B206" s="1"/>
      <c r="C206" s="1"/>
      <c r="D206" s="2">
        <f t="shared" si="15"/>
        <v>0</v>
      </c>
      <c r="E206" s="23">
        <f>SUM(D$4:D206)*1000/195</f>
        <v>31727.003887970804</v>
      </c>
      <c r="F206" s="5">
        <f t="shared" si="14"/>
        <v>0</v>
      </c>
      <c r="G206" s="16">
        <f t="shared" si="12"/>
        <v>0</v>
      </c>
      <c r="H206" s="29"/>
    </row>
    <row r="207" spans="1:8" ht="12.75">
      <c r="A207" s="3"/>
      <c r="B207" s="1"/>
      <c r="C207" s="1"/>
      <c r="D207" s="2">
        <f t="shared" si="15"/>
        <v>0</v>
      </c>
      <c r="E207" s="23">
        <f>SUM(D$4:D207)*1000/195</f>
        <v>31727.003887970804</v>
      </c>
      <c r="F207" s="5">
        <f t="shared" si="14"/>
        <v>0</v>
      </c>
      <c r="G207" s="16">
        <f t="shared" si="12"/>
        <v>0</v>
      </c>
      <c r="H207" s="29"/>
    </row>
    <row r="208" spans="1:8" ht="12.75">
      <c r="A208" s="3"/>
      <c r="B208" s="1"/>
      <c r="C208" s="1"/>
      <c r="D208" s="2">
        <f t="shared" si="15"/>
        <v>0</v>
      </c>
      <c r="E208" s="23">
        <f>SUM(D$4:D208)*1000/195</f>
        <v>31727.003887970804</v>
      </c>
      <c r="F208" s="5">
        <f t="shared" si="14"/>
        <v>0</v>
      </c>
      <c r="G208" s="16">
        <f t="shared" si="12"/>
        <v>0</v>
      </c>
      <c r="H208" s="29"/>
    </row>
    <row r="209" spans="1:8" ht="12.75">
      <c r="A209" s="3"/>
      <c r="B209" s="1"/>
      <c r="C209" s="1"/>
      <c r="D209" s="2">
        <f t="shared" si="15"/>
        <v>0</v>
      </c>
      <c r="E209" s="23">
        <f>SUM(D$4:D209)*1000/195</f>
        <v>31727.003887970804</v>
      </c>
      <c r="F209" s="5">
        <f t="shared" si="14"/>
        <v>0</v>
      </c>
      <c r="G209" s="16">
        <f t="shared" si="12"/>
        <v>0</v>
      </c>
      <c r="H209" s="29"/>
    </row>
    <row r="210" spans="1:8" ht="12.75">
      <c r="A210" s="3"/>
      <c r="B210" s="1"/>
      <c r="C210" s="1"/>
      <c r="D210" s="2">
        <f t="shared" si="15"/>
        <v>0</v>
      </c>
      <c r="E210" s="23">
        <f>SUM(D$4:D210)*1000/195</f>
        <v>31727.003887970804</v>
      </c>
      <c r="F210" s="5">
        <f t="shared" si="14"/>
        <v>0</v>
      </c>
      <c r="G210" s="16">
        <f t="shared" si="12"/>
        <v>0</v>
      </c>
      <c r="H210" s="29"/>
    </row>
    <row r="211" spans="1:8" ht="12.75">
      <c r="A211" s="3"/>
      <c r="B211" s="1"/>
      <c r="C211" s="1"/>
      <c r="D211" s="2">
        <f t="shared" si="15"/>
        <v>0</v>
      </c>
      <c r="E211" s="23">
        <f>SUM(D$4:D211)*1000/195</f>
        <v>31727.003887970804</v>
      </c>
      <c r="F211" s="5">
        <f t="shared" si="14"/>
        <v>0</v>
      </c>
      <c r="G211" s="16">
        <f t="shared" si="12"/>
        <v>0</v>
      </c>
      <c r="H211" s="29"/>
    </row>
    <row r="212" spans="1:8" ht="12.75">
      <c r="A212" s="3"/>
      <c r="B212" s="1"/>
      <c r="C212" s="1"/>
      <c r="D212" s="2">
        <f t="shared" si="15"/>
        <v>0</v>
      </c>
      <c r="E212" s="23">
        <f>SUM(D$4:D212)*1000/195</f>
        <v>31727.003887970804</v>
      </c>
      <c r="F212" s="5">
        <f t="shared" si="14"/>
        <v>0</v>
      </c>
      <c r="G212" s="16">
        <f t="shared" si="12"/>
        <v>0</v>
      </c>
      <c r="H212" s="29"/>
    </row>
    <row r="213" spans="1:8" ht="12.75">
      <c r="A213" s="3"/>
      <c r="B213" s="1"/>
      <c r="C213" s="1"/>
      <c r="D213" s="2">
        <f t="shared" si="15"/>
        <v>0</v>
      </c>
      <c r="E213" s="23">
        <f>SUM(D$4:D213)*1000/195</f>
        <v>31727.003887970804</v>
      </c>
      <c r="F213" s="5">
        <f t="shared" si="14"/>
        <v>0</v>
      </c>
      <c r="G213" s="16">
        <f t="shared" si="12"/>
        <v>0</v>
      </c>
      <c r="H213" s="29"/>
    </row>
    <row r="214" spans="1:8" ht="12.75">
      <c r="A214" s="3"/>
      <c r="B214" s="1"/>
      <c r="C214" s="1"/>
      <c r="D214" s="2">
        <f t="shared" si="15"/>
        <v>0</v>
      </c>
      <c r="E214" s="23">
        <f>SUM(D$4:D214)*1000/195</f>
        <v>31727.003887970804</v>
      </c>
      <c r="F214" s="5">
        <f t="shared" si="14"/>
        <v>0</v>
      </c>
      <c r="G214" s="16">
        <f t="shared" si="12"/>
        <v>0</v>
      </c>
      <c r="H214" s="29"/>
    </row>
    <row r="215" spans="1:8" ht="12.75">
      <c r="A215" s="3"/>
      <c r="B215" s="1"/>
      <c r="C215" s="1"/>
      <c r="D215" s="2">
        <f t="shared" si="15"/>
        <v>0</v>
      </c>
      <c r="E215" s="23">
        <f>SUM(D$4:D215)*1000/195</f>
        <v>31727.003887970804</v>
      </c>
      <c r="F215" s="5">
        <f t="shared" si="14"/>
        <v>0</v>
      </c>
      <c r="G215" s="16">
        <f t="shared" si="12"/>
        <v>0</v>
      </c>
      <c r="H215" s="29"/>
    </row>
    <row r="216" spans="1:8" ht="12.75">
      <c r="A216" s="3"/>
      <c r="B216" s="1"/>
      <c r="C216" s="1"/>
      <c r="D216" s="2">
        <f t="shared" si="15"/>
        <v>0</v>
      </c>
      <c r="E216" s="23">
        <f>SUM(D$4:D216)*1000/195</f>
        <v>31727.003887970804</v>
      </c>
      <c r="F216" s="5">
        <f t="shared" si="14"/>
        <v>0</v>
      </c>
      <c r="G216" s="16">
        <f t="shared" si="12"/>
        <v>0</v>
      </c>
      <c r="H216" s="29"/>
    </row>
    <row r="217" spans="1:8" ht="12.75">
      <c r="A217" s="3"/>
      <c r="B217" s="1"/>
      <c r="C217" s="1"/>
      <c r="D217" s="2">
        <f t="shared" si="15"/>
        <v>0</v>
      </c>
      <c r="E217" s="23">
        <f>SUM(D$4:D217)*1000/195</f>
        <v>31727.003887970804</v>
      </c>
      <c r="F217" s="5">
        <f t="shared" si="14"/>
        <v>0</v>
      </c>
      <c r="G217" s="16">
        <f t="shared" si="12"/>
        <v>0</v>
      </c>
      <c r="H217" s="29"/>
    </row>
    <row r="218" spans="1:8" ht="12.75">
      <c r="A218" s="3"/>
      <c r="B218" s="1"/>
      <c r="C218" s="1"/>
      <c r="D218" s="2">
        <f t="shared" si="15"/>
        <v>0</v>
      </c>
      <c r="E218" s="23">
        <f>SUM(D$4:D218)*1000/195</f>
        <v>31727.003887970804</v>
      </c>
      <c r="F218" s="5">
        <f t="shared" si="14"/>
        <v>0</v>
      </c>
      <c r="G218" s="16">
        <f t="shared" si="12"/>
        <v>0</v>
      </c>
      <c r="H218" s="29"/>
    </row>
    <row r="219" spans="1:8" ht="12.75">
      <c r="A219" s="3"/>
      <c r="B219" s="1"/>
      <c r="C219" s="1"/>
      <c r="D219" s="2">
        <f t="shared" si="15"/>
        <v>0</v>
      </c>
      <c r="E219" s="23">
        <f>SUM(D$4:D219)*1000/195</f>
        <v>31727.003887970804</v>
      </c>
      <c r="F219" s="5">
        <f t="shared" si="14"/>
        <v>0</v>
      </c>
      <c r="G219" s="16">
        <f t="shared" si="12"/>
        <v>0</v>
      </c>
      <c r="H219" s="29"/>
    </row>
    <row r="220" spans="1:8" ht="12.75">
      <c r="A220" s="3"/>
      <c r="B220" s="1"/>
      <c r="C220" s="1"/>
      <c r="D220" s="2">
        <f t="shared" si="15"/>
        <v>0</v>
      </c>
      <c r="E220" s="23">
        <f>SUM(D$4:D220)*1000/195</f>
        <v>31727.003887970804</v>
      </c>
      <c r="F220" s="5">
        <f t="shared" si="14"/>
        <v>0</v>
      </c>
      <c r="G220" s="16">
        <f t="shared" si="12"/>
        <v>0</v>
      </c>
      <c r="H220" s="29"/>
    </row>
    <row r="221" spans="1:8" ht="12.75">
      <c r="A221" s="3"/>
      <c r="B221" s="1"/>
      <c r="C221" s="1"/>
      <c r="D221" s="2">
        <f t="shared" si="15"/>
        <v>0</v>
      </c>
      <c r="E221" s="23">
        <f>SUM(D$4:D221)*1000/195</f>
        <v>31727.003887970804</v>
      </c>
      <c r="F221" s="5">
        <f t="shared" si="14"/>
        <v>0</v>
      </c>
      <c r="G221" s="16">
        <f>IF(A222-A221&gt;0,A222-A221,0)</f>
        <v>0</v>
      </c>
      <c r="H221" s="29"/>
    </row>
    <row r="222" spans="1:8" ht="12.75">
      <c r="A222" s="3"/>
      <c r="B222" s="1"/>
      <c r="C222" s="1"/>
      <c r="D222" s="2">
        <f t="shared" si="15"/>
        <v>0</v>
      </c>
      <c r="E222" s="23">
        <f>SUM(D$4:D222)*1000/195</f>
        <v>31727.003887970804</v>
      </c>
      <c r="F222" s="5">
        <f t="shared" si="14"/>
        <v>0</v>
      </c>
      <c r="G222" s="16">
        <f>IF(A223-A222&gt;0,A223-A222,0)</f>
        <v>0</v>
      </c>
      <c r="H222" s="29"/>
    </row>
    <row r="223" spans="1:8" ht="12.75">
      <c r="A223" s="3"/>
      <c r="B223" s="1"/>
      <c r="C223" s="1"/>
      <c r="D223" s="2">
        <f t="shared" si="15"/>
        <v>0</v>
      </c>
      <c r="E223" s="23">
        <f>SUM(D$4:D223)*1000/195</f>
        <v>31727.003887970804</v>
      </c>
      <c r="F223" s="5">
        <v>0</v>
      </c>
      <c r="G223" s="16">
        <f>IF(A224-A223&gt;0,A224-A223,0)</f>
        <v>0</v>
      </c>
      <c r="H223" s="29"/>
    </row>
    <row r="224" spans="1:8" ht="13.5" thickBot="1">
      <c r="A224" s="25"/>
      <c r="B224" s="26"/>
      <c r="C224" s="26"/>
      <c r="D224" s="26"/>
      <c r="E224" s="27"/>
      <c r="F224" s="25"/>
      <c r="G224" s="28"/>
      <c r="H224" s="29"/>
    </row>
    <row r="225" spans="1:8" ht="26.25" customHeight="1" thickBot="1">
      <c r="A225" s="30"/>
      <c r="B225" s="31"/>
      <c r="C225" s="31"/>
      <c r="D225" s="31"/>
      <c r="E225" s="32"/>
      <c r="F225" s="30">
        <f>SUM(F4:F224)</f>
        <v>726</v>
      </c>
      <c r="G225" s="33">
        <f>SUM(G4:G224)</f>
        <v>546</v>
      </c>
      <c r="H22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2009-06-21T15:51:23Z</dcterms:modified>
  <cp:category/>
  <cp:version/>
  <cp:contentType/>
  <cp:contentStatus/>
</cp:coreProperties>
</file>