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45" windowWidth="17070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<sst xmlns="http://schemas.openxmlformats.org/spreadsheetml/2006/main" count="503" uniqueCount="212">
  <si>
    <t>Kezdete</t>
  </si>
  <si>
    <t>Vége</t>
  </si>
  <si>
    <t>Táv</t>
  </si>
  <si>
    <t>[km]</t>
  </si>
  <si>
    <t>Fel</t>
  </si>
  <si>
    <t>Le</t>
  </si>
  <si>
    <t>[m]</t>
  </si>
  <si>
    <t>Pecsételőpontok között</t>
  </si>
  <si>
    <t>Írott-kő, pecsételőpont</t>
  </si>
  <si>
    <t>K-P elágazás</t>
  </si>
  <si>
    <t>Kalapos-kő</t>
  </si>
  <si>
    <t>Bozsok, pecsételőhely</t>
  </si>
  <si>
    <t>Ék alakú erdősarok a mezők szélén</t>
  </si>
  <si>
    <t>Rátérés az erdőgazdasági útra</t>
  </si>
  <si>
    <t>Letérés az erdőgazdasági útról</t>
  </si>
  <si>
    <t>Szinesei-patak keresztezése</t>
  </si>
  <si>
    <t>89-es elkerülő út keresztezés</t>
  </si>
  <si>
    <t>Olad, kilátó</t>
  </si>
  <si>
    <t>Szombathelyi Parkerdő, főkapu</t>
  </si>
  <si>
    <t>Nárai út keresztezése</t>
  </si>
  <si>
    <t>Csuporvilla</t>
  </si>
  <si>
    <t>Bolygó-patak keresztezése</t>
  </si>
  <si>
    <t>Jáki templom</t>
  </si>
  <si>
    <t>Hidegkúti-patak keresztezése</t>
  </si>
  <si>
    <t>Kereszt a Ritási-allé végén</t>
  </si>
  <si>
    <t>Egyházasrádóc, pecsételőhely</t>
  </si>
  <si>
    <t>Mukucs-patak keresztezése</t>
  </si>
  <si>
    <t>Volt laktanya az erdőszélen</t>
  </si>
  <si>
    <t>Molnaszecsőd, Árvaz büfé</t>
  </si>
  <si>
    <t>KŐSZEGI-HEGYSÉG ÉS ALPOKALJA</t>
  </si>
  <si>
    <t>Döröskei-tó, letérés az aszfaltútról</t>
  </si>
  <si>
    <t>Döbörhegy, templom</t>
  </si>
  <si>
    <t>Szarvaskend, pecsételőhely</t>
  </si>
  <si>
    <t>Nagymizdó, rátérés a főutcára</t>
  </si>
  <si>
    <t>Hegyaljai-patak</t>
  </si>
  <si>
    <t>Katafa, harangláb</t>
  </si>
  <si>
    <t>Nádasd, régi 86-os út</t>
  </si>
  <si>
    <t>Rátérés a halogyi útra</t>
  </si>
  <si>
    <t>Halogy, pecsételőhely</t>
  </si>
  <si>
    <t>Himfai-tó, erdei pihenő</t>
  </si>
  <si>
    <t>Rátérés a felsőmaráci útra</t>
  </si>
  <si>
    <t>Felsőmarác, letérés az aszfaltútról</t>
  </si>
  <si>
    <t>Ivánc, letérés a pecsételőhelyhez</t>
  </si>
  <si>
    <t>Hegyhátszentmárton</t>
  </si>
  <si>
    <t>Lugos-patak keresztezése</t>
  </si>
  <si>
    <t>Letérő ösvény a Lugos-patakhoz</t>
  </si>
  <si>
    <t>Kondorfa, pecsételőhely</t>
  </si>
  <si>
    <t>Rátérés a papszeri útra</t>
  </si>
  <si>
    <t>Letérés Pityerszerre</t>
  </si>
  <si>
    <t>Szalafő, letérés a templomhoz</t>
  </si>
  <si>
    <t>Miska hídja a Zalán</t>
  </si>
  <si>
    <t>Templomszer, letérés az erődtemplomhoz</t>
  </si>
  <si>
    <t>Rátérés az egyenes, murvás útra</t>
  </si>
  <si>
    <t>Dávidháza, Határcsárda</t>
  </si>
  <si>
    <t>Kis-hegy, vadászház és pihenő</t>
  </si>
  <si>
    <t>Kercaszomor, rátérés az aszfaltútra</t>
  </si>
  <si>
    <t>Kercaszomor, letérés az aszfaltútról</t>
  </si>
  <si>
    <t>Magyarszombatfa, letérés a ph-hez</t>
  </si>
  <si>
    <t>Ritási-domb, geodéziai torony</t>
  </si>
  <si>
    <t>Gödörháza, harangláb</t>
  </si>
  <si>
    <t>Velemér, letérés a műemlék templomhoz</t>
  </si>
  <si>
    <t>Szentgyörgyvölgy, útelágazás</t>
  </si>
  <si>
    <t>Kógyár</t>
  </si>
  <si>
    <t>Felsőszenterzsébet, útelágazás</t>
  </si>
  <si>
    <t>Alsószenterzsébet, buszforduló</t>
  </si>
  <si>
    <t>Kerkakutas, központ</t>
  </si>
  <si>
    <t>Pusztaszentpéter, letérés a ph-hez</t>
  </si>
  <si>
    <t>Fatelep bejárati út</t>
  </si>
  <si>
    <t>Felsőcsöde, Sárkány fogadó</t>
  </si>
  <si>
    <t>Pacsa-hegy, Szent Donát szobor</t>
  </si>
  <si>
    <t>Zalalövő, letérés a vasútállomásra</t>
  </si>
  <si>
    <t>KEMENESHÁT ÉS ŐRSÉG</t>
  </si>
  <si>
    <t>Nagyfernekág, harangláb</t>
  </si>
  <si>
    <t>Nagyhegy, rátérés a murvás útra</t>
  </si>
  <si>
    <t>Rátérés az erdei aszfaltútra</t>
  </si>
  <si>
    <t>Erdeifalu, kapu</t>
  </si>
  <si>
    <t>Kustánszeg, kemping</t>
  </si>
  <si>
    <t>Kislengyeli-patak keresztezése</t>
  </si>
  <si>
    <t>Barabásszeg, útelágazás</t>
  </si>
  <si>
    <t>Győrfiszeg, templom</t>
  </si>
  <si>
    <t>Pató-hegy, zártkertek</t>
  </si>
  <si>
    <t>Zalatárnok, letérés a pecsételőhelyhez</t>
  </si>
  <si>
    <t>Szentkozmadombja, központ</t>
  </si>
  <si>
    <t>Öreg-hegy, szőlőprés az elágazásban</t>
  </si>
  <si>
    <t>Szentpéterfölde, pecsételőhely</t>
  </si>
  <si>
    <t>Vadászház rétje</t>
  </si>
  <si>
    <t>Lasztonya, letérés a pecsételőhelyhez</t>
  </si>
  <si>
    <t>Torhai-forrás</t>
  </si>
  <si>
    <t>Lispeszentadorján, letérés a ph-hez</t>
  </si>
  <si>
    <t>Letérés a kilátóhoz</t>
  </si>
  <si>
    <t>Bázakerettye, pecsételőhely</t>
  </si>
  <si>
    <t>Kisvasút kistolmácsi végállomás</t>
  </si>
  <si>
    <t>Kistolmács, letérés a főutcáról</t>
  </si>
  <si>
    <t>Borsfa, rátérés a főutcára</t>
  </si>
  <si>
    <t>Valkonya, turistaház</t>
  </si>
  <si>
    <t>Szuloki-forrás</t>
  </si>
  <si>
    <t>Horváti-lap mező Ény-i sarka</t>
  </si>
  <si>
    <t>Rátérés az obornaki útra</t>
  </si>
  <si>
    <t>Hosszúvölgy, letérés az aszfaltútról</t>
  </si>
  <si>
    <t>Zsigárdmajor, útelágazás</t>
  </si>
  <si>
    <t>Palin, pecsételőhely</t>
  </si>
  <si>
    <t>GÖCSEJ ÉS ZALAI-DOMBSÁG</t>
  </si>
  <si>
    <t>Kőszikla-szurdok, források</t>
  </si>
  <si>
    <t>Nagybakónak, elágazás</t>
  </si>
  <si>
    <t>Galambok, útelágazás</t>
  </si>
  <si>
    <t>7-es főút keresztezés</t>
  </si>
  <si>
    <t>Zalakomár, vasúti sorompó</t>
  </si>
  <si>
    <t>Ormándpuszta</t>
  </si>
  <si>
    <t>Somogysimonyi, központ</t>
  </si>
  <si>
    <t>Kisvid, rátérés a főutcára</t>
  </si>
  <si>
    <t>Távvezeték keresztezése</t>
  </si>
  <si>
    <t>Nagyszakácsi, rátérés a főutcára</t>
  </si>
  <si>
    <t>Erdei szentély</t>
  </si>
  <si>
    <t>Gadányi elágazás</t>
  </si>
  <si>
    <t>Mesztegnyő, tájház</t>
  </si>
  <si>
    <t>Gyóta-Búsvár vasúti megálló</t>
  </si>
  <si>
    <t>Búsvári rakodó kitérője</t>
  </si>
  <si>
    <t>Kisvasút Felsőkak végállomás</t>
  </si>
  <si>
    <t>Forduló a Sárréti-tótól DNy-ra</t>
  </si>
  <si>
    <t>Újvárfalva, Noszlopy kúria</t>
  </si>
  <si>
    <t>Somogysárd, központ</t>
  </si>
  <si>
    <t>Rátérés a gázvezeték nyiladékára</t>
  </si>
  <si>
    <t>Cingető-patak keresztezés</t>
  </si>
  <si>
    <t>Kaposmérő, letérés a pecsételőhelyre</t>
  </si>
  <si>
    <t>ZALAI-DOMBSÁG ÉS BELSŐ-SOMOGY</t>
  </si>
  <si>
    <t>Kaposdada, útelágazás</t>
  </si>
  <si>
    <t>Volt Steiner tanya</t>
  </si>
  <si>
    <t>Szenna, letérés a skanzenhez</t>
  </si>
  <si>
    <t>Szenna után letérés az aszfaltútról</t>
  </si>
  <si>
    <t>Patca, letérés a turistaházhoz</t>
  </si>
  <si>
    <t>Szilvásszentmárton, zselickisfaludi elágazás</t>
  </si>
  <si>
    <t>Zselickisfalud, turistaház</t>
  </si>
  <si>
    <t>Kardosfapuszta</t>
  </si>
  <si>
    <t>Horgásztó, letérés a padokhoz</t>
  </si>
  <si>
    <t>Letérés a Ropolyi kastélyhoz</t>
  </si>
  <si>
    <t>Pölöskei-rét déli vége</t>
  </si>
  <si>
    <t>Simonfa, Meteor kulcsosház</t>
  </si>
  <si>
    <t>Simonfaipuszta</t>
  </si>
  <si>
    <t>Sipos-hegy, kőkereszt az útelágazásban</t>
  </si>
  <si>
    <t>Gálosfa, pecsételőhely</t>
  </si>
  <si>
    <t>Nagytótváros, K- és K+ elágazás</t>
  </si>
  <si>
    <t>Szabás, kihaló falu</t>
  </si>
  <si>
    <t>Felsőkövesd, harangláb</t>
  </si>
  <si>
    <t>Alsókövesd, erdészházak</t>
  </si>
  <si>
    <t>Hollófészek, letérés a vadászházhoz</t>
  </si>
  <si>
    <t>Hódosi kereszt</t>
  </si>
  <si>
    <t>Abaliget, vasútállomás</t>
  </si>
  <si>
    <t xml:space="preserve">ZSELIC </t>
  </si>
  <si>
    <t>Abaliget, barlangpénztár</t>
  </si>
  <si>
    <t>Volt Petőcz-akna, emlékhely</t>
  </si>
  <si>
    <t>Pálos-kút</t>
  </si>
  <si>
    <t>Pálos kolostor romjai</t>
  </si>
  <si>
    <t>Patacsi-mező, pecsételőhely</t>
  </si>
  <si>
    <t>Remete-rét, főút keresztezés</t>
  </si>
  <si>
    <t>Büdöskúti kulcsosház</t>
  </si>
  <si>
    <t>Fehérkúti kulcsosház</t>
  </si>
  <si>
    <t>Tripammer-fa tisztása</t>
  </si>
  <si>
    <t>Árpádtető, főút keresztezése</t>
  </si>
  <si>
    <t>Letérés az erdei aszfaltútról</t>
  </si>
  <si>
    <t>Volt Hársas kulcsosház romjai</t>
  </si>
  <si>
    <t>Hotel Kövestető, főkapu</t>
  </si>
  <si>
    <t>Zobákpuszta, pecsételőhely</t>
  </si>
  <si>
    <t>Hidasi-völgy alsó vége</t>
  </si>
  <si>
    <t>Kisújbánya, pecsételőhely</t>
  </si>
  <si>
    <t>Óbánya, pecsételőhely</t>
  </si>
  <si>
    <t>Skóciai Szent Margit kereszt</t>
  </si>
  <si>
    <t>6-os főút keresztezés</t>
  </si>
  <si>
    <t>K négyszög jelzés Mecseknádasdra</t>
  </si>
  <si>
    <t>MECSEK</t>
  </si>
  <si>
    <t>Apátvarasdtelep, pecsételőhely</t>
  </si>
  <si>
    <t>Hesz kereszt</t>
  </si>
  <si>
    <t>Héthárs pihenő</t>
  </si>
  <si>
    <t>Harsányi kereszt</t>
  </si>
  <si>
    <t>Bátaapáti, letérés a faluközpont felé (ph)</t>
  </si>
  <si>
    <t>Henrik-forrás</t>
  </si>
  <si>
    <t>Mórágy, buszforduló</t>
  </si>
  <si>
    <t>Kismórágy, vasúti átjáró</t>
  </si>
  <si>
    <t>Radnai magaslat, útelágazás</t>
  </si>
  <si>
    <t>Szálka, Horog csárda</t>
  </si>
  <si>
    <t>Grábóc, központ (ph)</t>
  </si>
  <si>
    <t>Volt Grábóci erdészház</t>
  </si>
  <si>
    <t>Haramia-forrás</t>
  </si>
  <si>
    <t>Sötét-völgy, erdei játszótér</t>
  </si>
  <si>
    <t>Bati kereszt</t>
  </si>
  <si>
    <t>Remete kápolna</t>
  </si>
  <si>
    <t>Szekszárd, Rockenbauer kopjafa</t>
  </si>
  <si>
    <t>A túraszakasz adatai</t>
  </si>
  <si>
    <t>ROCKENBAUER PÁL DÉL-DUNÁNTÚLI KÉKTÚRA TÁVOLSÁG- ÉS SZINTADATOK</t>
  </si>
  <si>
    <t>Új 86-os út keresztezés</t>
  </si>
  <si>
    <t>Öreg-Förhenc, kápolna</t>
  </si>
  <si>
    <t>Gesztenyeház, útelágazás</t>
  </si>
  <si>
    <t>Öreg-hegyi útelágazás</t>
  </si>
  <si>
    <t>Felmérés 2014. április - 2014. november</t>
  </si>
  <si>
    <t>Kőszegi-hegység és Alpokalja</t>
  </si>
  <si>
    <t>Kemeshát és Őrség</t>
  </si>
  <si>
    <t>Göcsej és Zalai-dombság Palinig</t>
  </si>
  <si>
    <t>A Zalai-dombság Palintól és Belső-Somogy</t>
  </si>
  <si>
    <t>Zselic</t>
  </si>
  <si>
    <t>Mecsek</t>
  </si>
  <si>
    <t>Geresdi- és Szekszárdi-dombság</t>
  </si>
  <si>
    <t>GERESDI- ÉS SZEKSZÁRDI-DOMBSÁG</t>
  </si>
  <si>
    <t>A ROCKENBAUER PÁL DÉL-DUNÁNTÚLI KÉKTÚRA ÖSSZESEN:</t>
  </si>
  <si>
    <t>Őriszentpéter, centrum</t>
  </si>
  <si>
    <t>Szentgyörgyvölgy, Vitéz kocsma</t>
  </si>
  <si>
    <t xml:space="preserve">Kislengyel, letérés a turistaházhoz </t>
  </si>
  <si>
    <t>Rádiháza, vasúti megálló</t>
  </si>
  <si>
    <t>Kistolmács, Tó büfé</t>
  </si>
  <si>
    <t>Homokkomárom, templom</t>
  </si>
  <si>
    <t>Öröm-hegy, letérés a kulcsosházhoz</t>
  </si>
  <si>
    <t>Zalakaros, rátérés a főutcára</t>
  </si>
  <si>
    <t>Esőbeálló az Ormándkastélynál</t>
  </si>
  <si>
    <t>Nemesvid, központ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</si>
</sst>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24" xfId="0" applyBorder="1" applyAlignment="1">
      <alignment/>
    </xf>
    <xf numFmtId="0" fontId="17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0" xfId="0" applyFont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41.140625" style="0" customWidth="1"/>
    <col min="4" max="9" width="11.00390625" style="1" customWidth="1"/>
  </cols>
  <sheetData>
    <row r="2" spans="2:9" ht="29.25" customHeight="1">
      <c r="B2" s="47" t="s">
        <v>187</v>
      </c>
      <c r="C2" s="47"/>
      <c r="D2" s="47"/>
      <c r="E2" s="47"/>
      <c r="F2" s="47"/>
      <c r="G2" s="47"/>
      <c r="H2" s="47"/>
      <c r="I2" s="47"/>
    </row>
    <row r="3" spans="2:9" ht="17.25" customHeight="1">
      <c r="B3" s="84" t="s">
        <v>192</v>
      </c>
      <c r="C3" s="84"/>
      <c r="D3" s="84"/>
      <c r="E3" s="84"/>
      <c r="F3" s="84"/>
      <c r="G3" s="84"/>
      <c r="H3" s="84"/>
      <c r="I3" s="84"/>
    </row>
    <row r="4" spans="2:9" ht="17.25" customHeight="1">
      <c r="B4" s="85"/>
      <c r="C4" s="85"/>
      <c r="D4" s="85"/>
      <c r="E4" s="85"/>
      <c r="F4" s="85"/>
      <c r="G4" s="85"/>
      <c r="H4" s="85"/>
      <c r="I4" s="36"/>
    </row>
    <row r="5" spans="2:9" ht="22.5" customHeight="1">
      <c r="B5" s="47" t="s">
        <v>193</v>
      </c>
      <c r="C5" s="47"/>
      <c r="D5" s="47"/>
      <c r="E5" s="47"/>
      <c r="F5" s="47"/>
      <c r="G5" s="47"/>
      <c r="H5" s="47"/>
      <c r="I5" s="47"/>
    </row>
    <row r="6" ht="9.75" customHeight="1" thickBot="1"/>
    <row r="7" spans="1:9" s="3" customFormat="1" ht="15" customHeight="1">
      <c r="A7" s="76"/>
      <c r="B7" s="73" t="s">
        <v>186</v>
      </c>
      <c r="C7" s="74"/>
      <c r="D7" s="74"/>
      <c r="E7" s="74"/>
      <c r="F7" s="74"/>
      <c r="G7" s="74" t="s">
        <v>7</v>
      </c>
      <c r="H7" s="74"/>
      <c r="I7" s="75"/>
    </row>
    <row r="8" spans="1:9" s="3" customFormat="1" ht="15" customHeight="1">
      <c r="A8" s="76"/>
      <c r="B8" s="77" t="s">
        <v>0</v>
      </c>
      <c r="C8" s="79" t="s">
        <v>1</v>
      </c>
      <c r="D8" s="4" t="s">
        <v>2</v>
      </c>
      <c r="E8" s="4" t="s">
        <v>4</v>
      </c>
      <c r="F8" s="4" t="s">
        <v>5</v>
      </c>
      <c r="G8" s="4" t="s">
        <v>2</v>
      </c>
      <c r="H8" s="4" t="s">
        <v>4</v>
      </c>
      <c r="I8" s="12" t="s">
        <v>5</v>
      </c>
    </row>
    <row r="9" spans="2:9" s="3" customFormat="1" ht="15" customHeight="1" thickBot="1">
      <c r="B9" s="78"/>
      <c r="C9" s="80"/>
      <c r="D9" s="13" t="s">
        <v>3</v>
      </c>
      <c r="E9" s="13" t="s">
        <v>6</v>
      </c>
      <c r="F9" s="13" t="s">
        <v>6</v>
      </c>
      <c r="G9" s="13" t="s">
        <v>3</v>
      </c>
      <c r="H9" s="13" t="s">
        <v>6</v>
      </c>
      <c r="I9" s="14" t="s">
        <v>6</v>
      </c>
    </row>
    <row r="10" spans="2:9" ht="15">
      <c r="B10" s="20" t="s">
        <v>8</v>
      </c>
      <c r="C10" s="21" t="s">
        <v>9</v>
      </c>
      <c r="D10" s="22">
        <v>1.3</v>
      </c>
      <c r="E10" s="23">
        <v>3</v>
      </c>
      <c r="F10" s="23">
        <v>151</v>
      </c>
      <c r="G10" s="44">
        <f>SUM(D10:D12)</f>
        <v>8.123999999999999</v>
      </c>
      <c r="H10" s="65">
        <f>SUM(E10:E12)</f>
        <v>121</v>
      </c>
      <c r="I10" s="68">
        <f>SUM(F10:F12)</f>
        <v>629</v>
      </c>
    </row>
    <row r="11" spans="2:9" ht="15">
      <c r="B11" s="16" t="s">
        <v>9</v>
      </c>
      <c r="C11" s="2" t="s">
        <v>10</v>
      </c>
      <c r="D11" s="6">
        <v>3.981</v>
      </c>
      <c r="E11" s="5">
        <v>107</v>
      </c>
      <c r="F11" s="5">
        <v>212</v>
      </c>
      <c r="G11" s="49"/>
      <c r="H11" s="66"/>
      <c r="I11" s="69"/>
    </row>
    <row r="12" spans="2:9" ht="15">
      <c r="B12" s="16" t="s">
        <v>10</v>
      </c>
      <c r="C12" s="2" t="s">
        <v>11</v>
      </c>
      <c r="D12" s="6">
        <v>2.843</v>
      </c>
      <c r="E12" s="5">
        <v>11</v>
      </c>
      <c r="F12" s="5">
        <v>266</v>
      </c>
      <c r="G12" s="62"/>
      <c r="H12" s="67"/>
      <c r="I12" s="70"/>
    </row>
    <row r="13" spans="2:9" ht="15">
      <c r="B13" s="16" t="s">
        <v>11</v>
      </c>
      <c r="C13" s="2" t="s">
        <v>12</v>
      </c>
      <c r="D13" s="6">
        <v>1.699</v>
      </c>
      <c r="E13" s="5">
        <v>28</v>
      </c>
      <c r="F13" s="5">
        <v>22</v>
      </c>
      <c r="G13" s="48">
        <f>SUM(D13:D19)</f>
        <v>20.998</v>
      </c>
      <c r="H13" s="71">
        <f>SUM(E13:E19)</f>
        <v>313</v>
      </c>
      <c r="I13" s="72">
        <f>SUM(F13:F19)</f>
        <v>392</v>
      </c>
    </row>
    <row r="14" spans="2:9" ht="15">
      <c r="B14" s="16" t="s">
        <v>12</v>
      </c>
      <c r="C14" s="2" t="s">
        <v>13</v>
      </c>
      <c r="D14" s="6">
        <v>2.248</v>
      </c>
      <c r="E14" s="5">
        <v>11</v>
      </c>
      <c r="F14" s="5">
        <v>48</v>
      </c>
      <c r="G14" s="49"/>
      <c r="H14" s="66"/>
      <c r="I14" s="69"/>
    </row>
    <row r="15" spans="2:9" ht="15">
      <c r="B15" s="16" t="s">
        <v>13</v>
      </c>
      <c r="C15" s="2" t="s">
        <v>14</v>
      </c>
      <c r="D15" s="6">
        <v>1.021</v>
      </c>
      <c r="E15" s="5">
        <v>6</v>
      </c>
      <c r="F15" s="5">
        <v>27</v>
      </c>
      <c r="G15" s="49"/>
      <c r="H15" s="66"/>
      <c r="I15" s="69"/>
    </row>
    <row r="16" spans="2:9" ht="15">
      <c r="B16" s="16" t="s">
        <v>14</v>
      </c>
      <c r="C16" s="2" t="s">
        <v>15</v>
      </c>
      <c r="D16" s="6">
        <v>3.26</v>
      </c>
      <c r="E16" s="5">
        <v>38</v>
      </c>
      <c r="F16" s="5">
        <v>59</v>
      </c>
      <c r="G16" s="49"/>
      <c r="H16" s="66"/>
      <c r="I16" s="69"/>
    </row>
    <row r="17" spans="2:9" ht="15">
      <c r="B17" s="16" t="s">
        <v>15</v>
      </c>
      <c r="C17" s="2" t="s">
        <v>16</v>
      </c>
      <c r="D17" s="6">
        <v>4.07</v>
      </c>
      <c r="E17" s="5">
        <v>35</v>
      </c>
      <c r="F17" s="5">
        <v>50</v>
      </c>
      <c r="G17" s="49"/>
      <c r="H17" s="66"/>
      <c r="I17" s="69"/>
    </row>
    <row r="18" spans="2:9" ht="15">
      <c r="B18" s="16" t="s">
        <v>16</v>
      </c>
      <c r="C18" s="2" t="s">
        <v>17</v>
      </c>
      <c r="D18" s="6">
        <v>2.525</v>
      </c>
      <c r="E18" s="5">
        <v>69</v>
      </c>
      <c r="F18" s="5">
        <v>26</v>
      </c>
      <c r="G18" s="49"/>
      <c r="H18" s="66"/>
      <c r="I18" s="69"/>
    </row>
    <row r="19" spans="2:9" ht="15">
      <c r="B19" s="16" t="s">
        <v>17</v>
      </c>
      <c r="C19" s="2" t="s">
        <v>18</v>
      </c>
      <c r="D19" s="6">
        <v>6.175</v>
      </c>
      <c r="E19" s="5">
        <v>126</v>
      </c>
      <c r="F19" s="5">
        <v>160</v>
      </c>
      <c r="G19" s="62"/>
      <c r="H19" s="67"/>
      <c r="I19" s="70"/>
    </row>
    <row r="20" spans="2:9" ht="15">
      <c r="B20" s="16" t="s">
        <v>18</v>
      </c>
      <c r="C20" s="2" t="s">
        <v>19</v>
      </c>
      <c r="D20" s="6">
        <v>3.576</v>
      </c>
      <c r="E20" s="5">
        <v>51</v>
      </c>
      <c r="F20" s="5">
        <v>48</v>
      </c>
      <c r="G20" s="48">
        <f>SUM(D20:D23)</f>
        <v>12.850999999999999</v>
      </c>
      <c r="H20" s="71">
        <f>SUM(E20:E23)</f>
        <v>148</v>
      </c>
      <c r="I20" s="72">
        <f>SUM(F20:F23)</f>
        <v>179</v>
      </c>
    </row>
    <row r="21" spans="2:9" ht="15">
      <c r="B21" s="16" t="s">
        <v>19</v>
      </c>
      <c r="C21" s="2" t="s">
        <v>20</v>
      </c>
      <c r="D21" s="6">
        <v>2.136</v>
      </c>
      <c r="E21" s="5">
        <v>11</v>
      </c>
      <c r="F21" s="5">
        <v>31</v>
      </c>
      <c r="G21" s="49"/>
      <c r="H21" s="66"/>
      <c r="I21" s="69"/>
    </row>
    <row r="22" spans="2:9" ht="15">
      <c r="B22" s="16" t="s">
        <v>20</v>
      </c>
      <c r="C22" s="2" t="s">
        <v>21</v>
      </c>
      <c r="D22" s="6">
        <v>3.947</v>
      </c>
      <c r="E22" s="5">
        <v>40</v>
      </c>
      <c r="F22" s="5">
        <v>54</v>
      </c>
      <c r="G22" s="49"/>
      <c r="H22" s="66"/>
      <c r="I22" s="69"/>
    </row>
    <row r="23" spans="2:9" ht="15">
      <c r="B23" s="16" t="s">
        <v>21</v>
      </c>
      <c r="C23" s="2" t="s">
        <v>22</v>
      </c>
      <c r="D23" s="6">
        <v>3.192</v>
      </c>
      <c r="E23" s="5">
        <v>46</v>
      </c>
      <c r="F23" s="5">
        <v>46</v>
      </c>
      <c r="G23" s="62"/>
      <c r="H23" s="67"/>
      <c r="I23" s="70"/>
    </row>
    <row r="24" spans="2:9" ht="15">
      <c r="B24" s="16" t="s">
        <v>22</v>
      </c>
      <c r="C24" s="2" t="s">
        <v>23</v>
      </c>
      <c r="D24" s="6">
        <v>3.544</v>
      </c>
      <c r="E24" s="5">
        <v>42</v>
      </c>
      <c r="F24" s="5">
        <v>44</v>
      </c>
      <c r="G24" s="48">
        <f>SUM(D24:D26)</f>
        <v>8.538</v>
      </c>
      <c r="H24" s="71">
        <f>SUM(E24:E26)</f>
        <v>101</v>
      </c>
      <c r="I24" s="72">
        <f>SUM(F24:F26)</f>
        <v>114</v>
      </c>
    </row>
    <row r="25" spans="2:9" ht="15">
      <c r="B25" s="16" t="s">
        <v>23</v>
      </c>
      <c r="C25" s="2" t="s">
        <v>24</v>
      </c>
      <c r="D25" s="6">
        <v>3.885</v>
      </c>
      <c r="E25" s="5">
        <v>50</v>
      </c>
      <c r="F25" s="5">
        <v>42</v>
      </c>
      <c r="G25" s="49"/>
      <c r="H25" s="66"/>
      <c r="I25" s="69"/>
    </row>
    <row r="26" spans="2:9" ht="15">
      <c r="B26" s="16" t="s">
        <v>24</v>
      </c>
      <c r="C26" s="2" t="s">
        <v>25</v>
      </c>
      <c r="D26" s="6">
        <v>1.109</v>
      </c>
      <c r="E26" s="5">
        <v>9</v>
      </c>
      <c r="F26" s="5">
        <v>28</v>
      </c>
      <c r="G26" s="62"/>
      <c r="H26" s="67"/>
      <c r="I26" s="70"/>
    </row>
    <row r="27" spans="2:9" ht="15">
      <c r="B27" s="16" t="s">
        <v>25</v>
      </c>
      <c r="C27" s="2" t="s">
        <v>26</v>
      </c>
      <c r="D27" s="6">
        <v>3.055</v>
      </c>
      <c r="E27" s="5">
        <v>35</v>
      </c>
      <c r="F27" s="5">
        <v>45</v>
      </c>
      <c r="G27" s="48">
        <f>SUM(D27:D29)</f>
        <v>9.396999999999998</v>
      </c>
      <c r="H27" s="71">
        <f>SUM(E27:E29)</f>
        <v>119</v>
      </c>
      <c r="I27" s="72">
        <f>SUM(F27:F29)</f>
        <v>138</v>
      </c>
    </row>
    <row r="28" spans="2:9" ht="15">
      <c r="B28" s="16" t="s">
        <v>26</v>
      </c>
      <c r="C28" s="2" t="s">
        <v>27</v>
      </c>
      <c r="D28" s="6">
        <v>4.395</v>
      </c>
      <c r="E28" s="5">
        <v>56</v>
      </c>
      <c r="F28" s="5">
        <v>60</v>
      </c>
      <c r="G28" s="49"/>
      <c r="H28" s="66"/>
      <c r="I28" s="69"/>
    </row>
    <row r="29" spans="2:9" ht="15.75" thickBot="1">
      <c r="B29" s="24" t="s">
        <v>27</v>
      </c>
      <c r="C29" s="25" t="s">
        <v>28</v>
      </c>
      <c r="D29" s="18">
        <v>1.947</v>
      </c>
      <c r="E29" s="19">
        <v>28</v>
      </c>
      <c r="F29" s="19">
        <v>33</v>
      </c>
      <c r="G29" s="81"/>
      <c r="H29" s="82"/>
      <c r="I29" s="83"/>
    </row>
    <row r="30" spans="2:9" s="34" customFormat="1" ht="15.75" thickBot="1">
      <c r="B30" s="53" t="s">
        <v>29</v>
      </c>
      <c r="C30" s="54"/>
      <c r="D30" s="54"/>
      <c r="E30" s="54"/>
      <c r="F30" s="55"/>
      <c r="G30" s="29">
        <f>SUM(G10:G29)</f>
        <v>59.907999999999994</v>
      </c>
      <c r="H30" s="30">
        <f>SUM(H10:H29)</f>
        <v>802</v>
      </c>
      <c r="I30" s="31">
        <f>SUM(I10:I29)</f>
        <v>1452</v>
      </c>
    </row>
    <row r="31" spans="2:9" s="89" customFormat="1" ht="15">
      <c r="B31" s="86"/>
      <c r="C31" s="86"/>
      <c r="D31" s="86"/>
      <c r="E31" s="86"/>
      <c r="F31" s="86"/>
      <c r="G31" s="90"/>
      <c r="H31" s="91"/>
      <c r="I31" s="91"/>
    </row>
    <row r="32" spans="2:9" s="89" customFormat="1" ht="15">
      <c r="B32" s="86"/>
      <c r="C32" s="86"/>
      <c r="D32" s="86"/>
      <c r="E32" s="86"/>
      <c r="F32" s="86"/>
      <c r="G32" s="90"/>
      <c r="H32" s="91"/>
      <c r="I32" s="91"/>
    </row>
    <row r="33" spans="2:9" s="89" customFormat="1" ht="22.5" customHeight="1">
      <c r="B33" s="88" t="s">
        <v>194</v>
      </c>
      <c r="C33" s="88"/>
      <c r="D33" s="88"/>
      <c r="E33" s="88"/>
      <c r="F33" s="88"/>
      <c r="G33" s="88"/>
      <c r="H33" s="88"/>
      <c r="I33" s="88"/>
    </row>
    <row r="34" spans="2:9" s="89" customFormat="1" ht="9.75" customHeight="1" thickBot="1">
      <c r="B34" s="86"/>
      <c r="C34" s="86"/>
      <c r="D34" s="86"/>
      <c r="E34" s="86"/>
      <c r="F34" s="86"/>
      <c r="G34" s="90"/>
      <c r="H34" s="91"/>
      <c r="I34" s="91"/>
    </row>
    <row r="35" spans="2:9" s="34" customFormat="1" ht="15">
      <c r="B35" s="73" t="s">
        <v>186</v>
      </c>
      <c r="C35" s="74"/>
      <c r="D35" s="74"/>
      <c r="E35" s="74"/>
      <c r="F35" s="74"/>
      <c r="G35" s="74" t="s">
        <v>7</v>
      </c>
      <c r="H35" s="74"/>
      <c r="I35" s="75"/>
    </row>
    <row r="36" spans="2:9" s="34" customFormat="1" ht="15">
      <c r="B36" s="77" t="s">
        <v>0</v>
      </c>
      <c r="C36" s="79" t="s">
        <v>1</v>
      </c>
      <c r="D36" s="4" t="s">
        <v>2</v>
      </c>
      <c r="E36" s="4" t="s">
        <v>4</v>
      </c>
      <c r="F36" s="4" t="s">
        <v>5</v>
      </c>
      <c r="G36" s="4" t="s">
        <v>2</v>
      </c>
      <c r="H36" s="4" t="s">
        <v>4</v>
      </c>
      <c r="I36" s="12" t="s">
        <v>5</v>
      </c>
    </row>
    <row r="37" spans="2:9" s="34" customFormat="1" ht="15.75" thickBot="1">
      <c r="B37" s="78"/>
      <c r="C37" s="80"/>
      <c r="D37" s="13" t="s">
        <v>3</v>
      </c>
      <c r="E37" s="13" t="s">
        <v>6</v>
      </c>
      <c r="F37" s="13" t="s">
        <v>6</v>
      </c>
      <c r="G37" s="13" t="s">
        <v>3</v>
      </c>
      <c r="H37" s="13" t="s">
        <v>6</v>
      </c>
      <c r="I37" s="14" t="s">
        <v>6</v>
      </c>
    </row>
    <row r="38" spans="2:9" ht="15">
      <c r="B38" s="15" t="s">
        <v>28</v>
      </c>
      <c r="C38" s="10" t="s">
        <v>30</v>
      </c>
      <c r="D38" s="11">
        <v>3.7</v>
      </c>
      <c r="E38" s="7">
        <v>64</v>
      </c>
      <c r="F38" s="7">
        <v>40</v>
      </c>
      <c r="G38" s="42">
        <f>SUM(D38:D40)</f>
        <v>9.101</v>
      </c>
      <c r="H38" s="49">
        <f>SUM(E38:E40)</f>
        <v>194</v>
      </c>
      <c r="I38" s="52">
        <f>SUM(F38:F40)</f>
        <v>162</v>
      </c>
    </row>
    <row r="39" spans="2:9" ht="15">
      <c r="B39" s="16" t="s">
        <v>30</v>
      </c>
      <c r="C39" s="2" t="s">
        <v>31</v>
      </c>
      <c r="D39" s="6">
        <v>3.189</v>
      </c>
      <c r="E39" s="5">
        <v>81</v>
      </c>
      <c r="F39" s="5">
        <v>65</v>
      </c>
      <c r="G39" s="49"/>
      <c r="H39" s="49"/>
      <c r="I39" s="52"/>
    </row>
    <row r="40" spans="2:9" ht="15">
      <c r="B40" s="16" t="s">
        <v>31</v>
      </c>
      <c r="C40" s="2" t="s">
        <v>32</v>
      </c>
      <c r="D40" s="6">
        <v>2.212</v>
      </c>
      <c r="E40" s="5">
        <v>49</v>
      </c>
      <c r="F40" s="5">
        <v>57</v>
      </c>
      <c r="G40" s="62"/>
      <c r="H40" s="62"/>
      <c r="I40" s="63"/>
    </row>
    <row r="41" spans="2:9" ht="15">
      <c r="B41" s="16" t="s">
        <v>32</v>
      </c>
      <c r="C41" s="2" t="s">
        <v>33</v>
      </c>
      <c r="D41" s="6">
        <v>2.36</v>
      </c>
      <c r="E41" s="5">
        <v>54</v>
      </c>
      <c r="F41" s="5">
        <v>43</v>
      </c>
      <c r="G41" s="48">
        <f>SUM(D41:D46)</f>
        <v>12.879</v>
      </c>
      <c r="H41" s="50">
        <f>SUM(E41:E46)</f>
        <v>213</v>
      </c>
      <c r="I41" s="51">
        <f>SUM(F41:F46)</f>
        <v>246</v>
      </c>
    </row>
    <row r="42" spans="2:9" ht="15">
      <c r="B42" s="16" t="s">
        <v>33</v>
      </c>
      <c r="C42" s="2" t="s">
        <v>34</v>
      </c>
      <c r="D42" s="6">
        <v>1.437</v>
      </c>
      <c r="E42" s="5">
        <v>14</v>
      </c>
      <c r="F42" s="5">
        <v>48</v>
      </c>
      <c r="G42" s="49"/>
      <c r="H42" s="49"/>
      <c r="I42" s="52"/>
    </row>
    <row r="43" spans="2:9" ht="15">
      <c r="B43" s="16" t="s">
        <v>34</v>
      </c>
      <c r="C43" s="2" t="s">
        <v>35</v>
      </c>
      <c r="D43" s="6">
        <v>2.285</v>
      </c>
      <c r="E43" s="5">
        <v>55</v>
      </c>
      <c r="F43" s="5">
        <v>34</v>
      </c>
      <c r="G43" s="49"/>
      <c r="H43" s="49"/>
      <c r="I43" s="52"/>
    </row>
    <row r="44" spans="2:9" ht="15">
      <c r="B44" s="16" t="s">
        <v>35</v>
      </c>
      <c r="C44" s="2" t="s">
        <v>36</v>
      </c>
      <c r="D44" s="6">
        <v>2.606</v>
      </c>
      <c r="E44" s="5">
        <v>38</v>
      </c>
      <c r="F44" s="5">
        <v>44</v>
      </c>
      <c r="G44" s="49"/>
      <c r="H44" s="49"/>
      <c r="I44" s="52"/>
    </row>
    <row r="45" spans="2:9" ht="15">
      <c r="B45" s="16" t="s">
        <v>36</v>
      </c>
      <c r="C45" s="2" t="s">
        <v>37</v>
      </c>
      <c r="D45" s="6">
        <v>2.563</v>
      </c>
      <c r="E45" s="5">
        <v>32</v>
      </c>
      <c r="F45" s="5">
        <v>38</v>
      </c>
      <c r="G45" s="49"/>
      <c r="H45" s="49"/>
      <c r="I45" s="52"/>
    </row>
    <row r="46" spans="2:9" ht="15">
      <c r="B46" s="16" t="s">
        <v>37</v>
      </c>
      <c r="C46" s="2" t="s">
        <v>38</v>
      </c>
      <c r="D46" s="6">
        <v>1.628</v>
      </c>
      <c r="E46" s="5">
        <v>20</v>
      </c>
      <c r="F46" s="5">
        <v>39</v>
      </c>
      <c r="G46" s="62"/>
      <c r="H46" s="62"/>
      <c r="I46" s="63"/>
    </row>
    <row r="47" spans="2:9" ht="15">
      <c r="B47" s="16" t="s">
        <v>38</v>
      </c>
      <c r="C47" s="2" t="s">
        <v>39</v>
      </c>
      <c r="D47" s="6">
        <v>2.331</v>
      </c>
      <c r="E47" s="5">
        <v>31</v>
      </c>
      <c r="F47" s="5">
        <v>39</v>
      </c>
      <c r="G47" s="48">
        <f>SUM(D47:D54)</f>
        <v>21.153000000000002</v>
      </c>
      <c r="H47" s="50">
        <f>SUM(E47:E54)</f>
        <v>372</v>
      </c>
      <c r="I47" s="51">
        <f>SUM(F47:F54)</f>
        <v>352</v>
      </c>
    </row>
    <row r="48" spans="2:9" ht="15">
      <c r="B48" s="16" t="s">
        <v>39</v>
      </c>
      <c r="C48" s="2" t="s">
        <v>40</v>
      </c>
      <c r="D48" s="6">
        <v>1.336</v>
      </c>
      <c r="E48" s="5">
        <v>22</v>
      </c>
      <c r="F48" s="5">
        <v>25</v>
      </c>
      <c r="G48" s="49"/>
      <c r="H48" s="49"/>
      <c r="I48" s="52"/>
    </row>
    <row r="49" spans="2:9" ht="15">
      <c r="B49" s="16" t="s">
        <v>40</v>
      </c>
      <c r="C49" s="2" t="s">
        <v>41</v>
      </c>
      <c r="D49" s="6">
        <v>2.882</v>
      </c>
      <c r="E49" s="5">
        <v>65</v>
      </c>
      <c r="F49" s="5">
        <v>11</v>
      </c>
      <c r="G49" s="49"/>
      <c r="H49" s="49"/>
      <c r="I49" s="52"/>
    </row>
    <row r="50" spans="2:9" ht="15">
      <c r="B50" s="16" t="s">
        <v>41</v>
      </c>
      <c r="C50" s="2" t="s">
        <v>42</v>
      </c>
      <c r="D50" s="6">
        <v>1.871</v>
      </c>
      <c r="E50" s="5">
        <v>42</v>
      </c>
      <c r="F50" s="5">
        <v>64</v>
      </c>
      <c r="G50" s="49"/>
      <c r="H50" s="49"/>
      <c r="I50" s="52"/>
    </row>
    <row r="51" spans="2:9" ht="15">
      <c r="B51" s="16" t="s">
        <v>42</v>
      </c>
      <c r="C51" s="2" t="s">
        <v>43</v>
      </c>
      <c r="D51" s="6">
        <v>1.292</v>
      </c>
      <c r="E51" s="5">
        <v>37</v>
      </c>
      <c r="F51" s="5">
        <v>23</v>
      </c>
      <c r="G51" s="49"/>
      <c r="H51" s="49"/>
      <c r="I51" s="52"/>
    </row>
    <row r="52" spans="2:9" ht="15">
      <c r="B52" s="16" t="s">
        <v>43</v>
      </c>
      <c r="C52" s="2" t="s">
        <v>44</v>
      </c>
      <c r="D52" s="6">
        <v>1.124</v>
      </c>
      <c r="E52" s="5">
        <v>8</v>
      </c>
      <c r="F52" s="5">
        <v>49</v>
      </c>
      <c r="G52" s="49"/>
      <c r="H52" s="49"/>
      <c r="I52" s="52"/>
    </row>
    <row r="53" spans="2:9" ht="15">
      <c r="B53" s="16" t="s">
        <v>44</v>
      </c>
      <c r="C53" s="2" t="s">
        <v>45</v>
      </c>
      <c r="D53" s="6">
        <v>6.285</v>
      </c>
      <c r="E53" s="5">
        <v>92</v>
      </c>
      <c r="F53" s="5">
        <v>87</v>
      </c>
      <c r="G53" s="49"/>
      <c r="H53" s="49"/>
      <c r="I53" s="52"/>
    </row>
    <row r="54" spans="2:9" ht="15">
      <c r="B54" s="16" t="s">
        <v>45</v>
      </c>
      <c r="C54" s="2" t="s">
        <v>46</v>
      </c>
      <c r="D54" s="6">
        <v>4.032</v>
      </c>
      <c r="E54" s="5">
        <v>75</v>
      </c>
      <c r="F54" s="5">
        <v>54</v>
      </c>
      <c r="G54" s="62"/>
      <c r="H54" s="62"/>
      <c r="I54" s="63"/>
    </row>
    <row r="55" spans="2:9" ht="15">
      <c r="B55" s="16" t="s">
        <v>46</v>
      </c>
      <c r="C55" s="2" t="s">
        <v>47</v>
      </c>
      <c r="D55" s="6">
        <v>4.973</v>
      </c>
      <c r="E55" s="5">
        <v>120</v>
      </c>
      <c r="F55" s="5">
        <v>83</v>
      </c>
      <c r="G55" s="48">
        <f>SUM(D55:D60)</f>
        <v>14.177</v>
      </c>
      <c r="H55" s="50">
        <f>SUM(E55:E60)</f>
        <v>224</v>
      </c>
      <c r="I55" s="51">
        <f>SUM(F55:F60)</f>
        <v>251</v>
      </c>
    </row>
    <row r="56" spans="2:9" ht="15">
      <c r="B56" s="16" t="s">
        <v>47</v>
      </c>
      <c r="C56" s="2" t="s">
        <v>48</v>
      </c>
      <c r="D56" s="6">
        <v>0.972</v>
      </c>
      <c r="E56" s="5">
        <v>3</v>
      </c>
      <c r="F56" s="5">
        <v>41</v>
      </c>
      <c r="G56" s="49"/>
      <c r="H56" s="49"/>
      <c r="I56" s="52"/>
    </row>
    <row r="57" spans="2:9" ht="15">
      <c r="B57" s="16" t="s">
        <v>48</v>
      </c>
      <c r="C57" s="2" t="s">
        <v>49</v>
      </c>
      <c r="D57" s="6">
        <v>0.662</v>
      </c>
      <c r="E57" s="5">
        <v>9</v>
      </c>
      <c r="F57" s="5">
        <v>11</v>
      </c>
      <c r="G57" s="49"/>
      <c r="H57" s="49"/>
      <c r="I57" s="52"/>
    </row>
    <row r="58" spans="2:9" ht="15">
      <c r="B58" s="16" t="s">
        <v>49</v>
      </c>
      <c r="C58" s="2" t="s">
        <v>50</v>
      </c>
      <c r="D58" s="6">
        <v>1.922</v>
      </c>
      <c r="E58" s="5">
        <v>25</v>
      </c>
      <c r="F58" s="5">
        <v>40</v>
      </c>
      <c r="G58" s="49"/>
      <c r="H58" s="49"/>
      <c r="I58" s="52"/>
    </row>
    <row r="59" spans="2:9" ht="15">
      <c r="B59" s="16" t="s">
        <v>50</v>
      </c>
      <c r="C59" s="2" t="s">
        <v>51</v>
      </c>
      <c r="D59" s="6">
        <v>3.412</v>
      </c>
      <c r="E59" s="5">
        <v>48</v>
      </c>
      <c r="F59" s="5">
        <v>32</v>
      </c>
      <c r="G59" s="49"/>
      <c r="H59" s="49"/>
      <c r="I59" s="52"/>
    </row>
    <row r="60" spans="2:9" ht="15">
      <c r="B60" s="16" t="s">
        <v>51</v>
      </c>
      <c r="C60" s="2" t="s">
        <v>202</v>
      </c>
      <c r="D60" s="6">
        <v>2.236</v>
      </c>
      <c r="E60" s="5">
        <v>19</v>
      </c>
      <c r="F60" s="5">
        <v>44</v>
      </c>
      <c r="G60" s="62"/>
      <c r="H60" s="62"/>
      <c r="I60" s="63"/>
    </row>
    <row r="61" spans="2:9" ht="15">
      <c r="B61" s="16" t="s">
        <v>202</v>
      </c>
      <c r="C61" s="2" t="s">
        <v>52</v>
      </c>
      <c r="D61" s="6">
        <v>2.383</v>
      </c>
      <c r="E61" s="5">
        <v>63</v>
      </c>
      <c r="F61" s="5">
        <v>33</v>
      </c>
      <c r="G61" s="48">
        <f>SUM(D61:D66)</f>
        <v>15.533000000000001</v>
      </c>
      <c r="H61" s="50">
        <f>SUM(E61:E66)</f>
        <v>259</v>
      </c>
      <c r="I61" s="51">
        <f>SUM(F61:F66)</f>
        <v>286</v>
      </c>
    </row>
    <row r="62" spans="2:9" ht="15">
      <c r="B62" s="16" t="s">
        <v>52</v>
      </c>
      <c r="C62" s="2" t="s">
        <v>53</v>
      </c>
      <c r="D62" s="6">
        <v>3.768</v>
      </c>
      <c r="E62" s="5">
        <v>27</v>
      </c>
      <c r="F62" s="5">
        <v>83</v>
      </c>
      <c r="G62" s="49"/>
      <c r="H62" s="49"/>
      <c r="I62" s="52"/>
    </row>
    <row r="63" spans="2:9" ht="15">
      <c r="B63" s="16" t="s">
        <v>53</v>
      </c>
      <c r="C63" s="2" t="s">
        <v>54</v>
      </c>
      <c r="D63" s="6">
        <v>2.109</v>
      </c>
      <c r="E63" s="5">
        <v>75</v>
      </c>
      <c r="F63" s="5">
        <v>12</v>
      </c>
      <c r="G63" s="49"/>
      <c r="H63" s="49"/>
      <c r="I63" s="52"/>
    </row>
    <row r="64" spans="2:9" ht="15">
      <c r="B64" s="16" t="s">
        <v>54</v>
      </c>
      <c r="C64" s="2" t="s">
        <v>55</v>
      </c>
      <c r="D64" s="6">
        <v>2.41</v>
      </c>
      <c r="E64" s="5">
        <v>14</v>
      </c>
      <c r="F64" s="5">
        <v>62</v>
      </c>
      <c r="G64" s="49"/>
      <c r="H64" s="49"/>
      <c r="I64" s="52"/>
    </row>
    <row r="65" spans="2:9" ht="15">
      <c r="B65" s="16" t="s">
        <v>55</v>
      </c>
      <c r="C65" s="2" t="s">
        <v>56</v>
      </c>
      <c r="D65" s="6">
        <v>1.541</v>
      </c>
      <c r="E65" s="5">
        <v>17</v>
      </c>
      <c r="F65" s="5">
        <v>15</v>
      </c>
      <c r="G65" s="49"/>
      <c r="H65" s="49"/>
      <c r="I65" s="52"/>
    </row>
    <row r="66" spans="2:9" ht="15">
      <c r="B66" s="16" t="s">
        <v>56</v>
      </c>
      <c r="C66" s="2" t="s">
        <v>57</v>
      </c>
      <c r="D66" s="6">
        <v>3.322</v>
      </c>
      <c r="E66" s="5">
        <v>63</v>
      </c>
      <c r="F66" s="5">
        <v>81</v>
      </c>
      <c r="G66" s="62"/>
      <c r="H66" s="62"/>
      <c r="I66" s="63"/>
    </row>
    <row r="67" spans="2:9" ht="15">
      <c r="B67" s="16" t="s">
        <v>57</v>
      </c>
      <c r="C67" s="2" t="s">
        <v>58</v>
      </c>
      <c r="D67" s="6">
        <v>1.636</v>
      </c>
      <c r="E67" s="5">
        <v>85</v>
      </c>
      <c r="F67" s="5">
        <v>4</v>
      </c>
      <c r="G67" s="48">
        <f>SUM(D67:D71)</f>
        <v>12.459</v>
      </c>
      <c r="H67" s="50">
        <f>SUM(E67:E71)</f>
        <v>245</v>
      </c>
      <c r="I67" s="51">
        <f>SUM(F67:F71)</f>
        <v>255</v>
      </c>
    </row>
    <row r="68" spans="2:9" ht="15">
      <c r="B68" s="16" t="s">
        <v>58</v>
      </c>
      <c r="C68" s="2" t="s">
        <v>59</v>
      </c>
      <c r="D68" s="6">
        <v>2.963</v>
      </c>
      <c r="E68" s="5">
        <v>25</v>
      </c>
      <c r="F68" s="5">
        <v>110</v>
      </c>
      <c r="G68" s="49"/>
      <c r="H68" s="49"/>
      <c r="I68" s="52"/>
    </row>
    <row r="69" spans="2:9" ht="15">
      <c r="B69" s="16" t="s">
        <v>59</v>
      </c>
      <c r="C69" s="2" t="s">
        <v>60</v>
      </c>
      <c r="D69" s="6">
        <v>2.771</v>
      </c>
      <c r="E69" s="5">
        <v>55</v>
      </c>
      <c r="F69" s="5">
        <v>52</v>
      </c>
      <c r="G69" s="49"/>
      <c r="H69" s="49"/>
      <c r="I69" s="52"/>
    </row>
    <row r="70" spans="2:9" ht="15">
      <c r="B70" s="16" t="s">
        <v>60</v>
      </c>
      <c r="C70" s="2" t="s">
        <v>61</v>
      </c>
      <c r="D70" s="6">
        <v>3.214</v>
      </c>
      <c r="E70" s="5">
        <v>52</v>
      </c>
      <c r="F70" s="5">
        <v>72</v>
      </c>
      <c r="G70" s="49"/>
      <c r="H70" s="49"/>
      <c r="I70" s="52"/>
    </row>
    <row r="71" spans="2:9" ht="15">
      <c r="B71" s="16" t="s">
        <v>61</v>
      </c>
      <c r="C71" s="2" t="s">
        <v>203</v>
      </c>
      <c r="D71" s="6">
        <v>1.875</v>
      </c>
      <c r="E71" s="5">
        <v>28</v>
      </c>
      <c r="F71" s="5">
        <v>17</v>
      </c>
      <c r="G71" s="62"/>
      <c r="H71" s="62"/>
      <c r="I71" s="63"/>
    </row>
    <row r="72" spans="2:9" ht="15">
      <c r="B72" s="16" t="s">
        <v>203</v>
      </c>
      <c r="C72" s="2" t="s">
        <v>62</v>
      </c>
      <c r="D72" s="6">
        <v>1.27</v>
      </c>
      <c r="E72" s="5">
        <v>8</v>
      </c>
      <c r="F72" s="5">
        <v>28</v>
      </c>
      <c r="G72" s="48">
        <f>SUM(D72:D76)</f>
        <v>16.637999999999998</v>
      </c>
      <c r="H72" s="50">
        <f>SUM(E72:E76)</f>
        <v>218</v>
      </c>
      <c r="I72" s="51">
        <f>SUM(F72:F76)</f>
        <v>214</v>
      </c>
    </row>
    <row r="73" spans="2:9" ht="15">
      <c r="B73" s="16" t="s">
        <v>62</v>
      </c>
      <c r="C73" s="2" t="s">
        <v>63</v>
      </c>
      <c r="D73" s="6">
        <v>3.84</v>
      </c>
      <c r="E73" s="5">
        <v>62</v>
      </c>
      <c r="F73" s="5">
        <v>24</v>
      </c>
      <c r="G73" s="49"/>
      <c r="H73" s="49"/>
      <c r="I73" s="52"/>
    </row>
    <row r="74" spans="2:9" ht="15">
      <c r="B74" s="16" t="s">
        <v>63</v>
      </c>
      <c r="C74" s="2" t="s">
        <v>64</v>
      </c>
      <c r="D74" s="6">
        <v>2.292</v>
      </c>
      <c r="E74" s="5">
        <v>22</v>
      </c>
      <c r="F74" s="5">
        <v>53</v>
      </c>
      <c r="G74" s="49"/>
      <c r="H74" s="49"/>
      <c r="I74" s="52"/>
    </row>
    <row r="75" spans="2:9" ht="15">
      <c r="B75" s="16" t="s">
        <v>64</v>
      </c>
      <c r="C75" s="2" t="s">
        <v>65</v>
      </c>
      <c r="D75" s="6">
        <v>2.562</v>
      </c>
      <c r="E75" s="5">
        <v>17</v>
      </c>
      <c r="F75" s="5">
        <v>19</v>
      </c>
      <c r="G75" s="49"/>
      <c r="H75" s="49"/>
      <c r="I75" s="52"/>
    </row>
    <row r="76" spans="2:9" ht="15">
      <c r="B76" s="16" t="s">
        <v>65</v>
      </c>
      <c r="C76" s="2" t="s">
        <v>66</v>
      </c>
      <c r="D76" s="6">
        <v>6.674</v>
      </c>
      <c r="E76" s="5">
        <v>109</v>
      </c>
      <c r="F76" s="5">
        <v>90</v>
      </c>
      <c r="G76" s="62"/>
      <c r="H76" s="62"/>
      <c r="I76" s="63"/>
    </row>
    <row r="77" spans="2:9" ht="15">
      <c r="B77" s="16" t="s">
        <v>66</v>
      </c>
      <c r="C77" s="2" t="s">
        <v>67</v>
      </c>
      <c r="D77" s="6">
        <v>2.284</v>
      </c>
      <c r="E77" s="5">
        <v>75</v>
      </c>
      <c r="F77" s="5">
        <v>30</v>
      </c>
      <c r="G77" s="48">
        <f>SUM(D77:D80)</f>
        <v>9.922999999999998</v>
      </c>
      <c r="H77" s="50">
        <f>SUM(E77:E80)</f>
        <v>213</v>
      </c>
      <c r="I77" s="51">
        <f>SUM(F77:F80)</f>
        <v>250</v>
      </c>
    </row>
    <row r="78" spans="2:9" ht="15">
      <c r="B78" s="16" t="s">
        <v>67</v>
      </c>
      <c r="C78" s="2" t="s">
        <v>68</v>
      </c>
      <c r="D78" s="6">
        <v>1.252</v>
      </c>
      <c r="E78" s="5">
        <v>14</v>
      </c>
      <c r="F78" s="5">
        <v>8</v>
      </c>
      <c r="G78" s="49"/>
      <c r="H78" s="49"/>
      <c r="I78" s="52"/>
    </row>
    <row r="79" spans="2:9" ht="15">
      <c r="B79" s="16" t="s">
        <v>68</v>
      </c>
      <c r="C79" s="2" t="s">
        <v>69</v>
      </c>
      <c r="D79" s="6">
        <v>4.172</v>
      </c>
      <c r="E79" s="5">
        <v>117</v>
      </c>
      <c r="F79" s="5">
        <v>134</v>
      </c>
      <c r="G79" s="49"/>
      <c r="H79" s="49"/>
      <c r="I79" s="52"/>
    </row>
    <row r="80" spans="2:9" ht="15.75" thickBot="1">
      <c r="B80" s="26" t="s">
        <v>69</v>
      </c>
      <c r="C80" s="27" t="s">
        <v>70</v>
      </c>
      <c r="D80" s="8">
        <v>2.215</v>
      </c>
      <c r="E80" s="28">
        <v>7</v>
      </c>
      <c r="F80" s="28">
        <v>78</v>
      </c>
      <c r="G80" s="49"/>
      <c r="H80" s="49"/>
      <c r="I80" s="52"/>
    </row>
    <row r="81" spans="2:9" ht="15.75" thickBot="1">
      <c r="B81" s="53" t="s">
        <v>71</v>
      </c>
      <c r="C81" s="54"/>
      <c r="D81" s="54"/>
      <c r="E81" s="54"/>
      <c r="F81" s="55"/>
      <c r="G81" s="29">
        <f>SUM(G38:G80)</f>
        <v>111.863</v>
      </c>
      <c r="H81" s="30">
        <f>SUM(H38:H80)</f>
        <v>1938</v>
      </c>
      <c r="I81" s="31">
        <f>SUM(I38:I80)</f>
        <v>2016</v>
      </c>
    </row>
    <row r="82" spans="2:9" s="94" customFormat="1" ht="15">
      <c r="B82" s="86"/>
      <c r="C82" s="86"/>
      <c r="D82" s="86"/>
      <c r="E82" s="86"/>
      <c r="F82" s="86"/>
      <c r="G82" s="90"/>
      <c r="H82" s="91"/>
      <c r="I82" s="91"/>
    </row>
    <row r="83" spans="2:9" s="94" customFormat="1" ht="15">
      <c r="B83" s="86"/>
      <c r="C83" s="86"/>
      <c r="D83" s="86"/>
      <c r="E83" s="86"/>
      <c r="F83" s="86"/>
      <c r="G83" s="90"/>
      <c r="H83" s="91"/>
      <c r="I83" s="91"/>
    </row>
    <row r="84" spans="2:9" s="95" customFormat="1" ht="21" customHeight="1">
      <c r="B84" s="88" t="s">
        <v>195</v>
      </c>
      <c r="C84" s="88"/>
      <c r="D84" s="88"/>
      <c r="E84" s="88"/>
      <c r="F84" s="88"/>
      <c r="G84" s="88"/>
      <c r="H84" s="88"/>
      <c r="I84" s="88"/>
    </row>
    <row r="85" spans="2:9" s="94" customFormat="1" ht="9" customHeight="1" thickBot="1">
      <c r="B85" s="86"/>
      <c r="C85" s="86"/>
      <c r="D85" s="86"/>
      <c r="E85" s="86"/>
      <c r="F85" s="86"/>
      <c r="G85" s="90"/>
      <c r="H85" s="91"/>
      <c r="I85" s="91"/>
    </row>
    <row r="86" spans="2:9" s="94" customFormat="1" ht="15">
      <c r="B86" s="73" t="s">
        <v>186</v>
      </c>
      <c r="C86" s="74"/>
      <c r="D86" s="74"/>
      <c r="E86" s="74"/>
      <c r="F86" s="74"/>
      <c r="G86" s="74" t="s">
        <v>7</v>
      </c>
      <c r="H86" s="74"/>
      <c r="I86" s="75"/>
    </row>
    <row r="87" spans="2:9" s="94" customFormat="1" ht="15">
      <c r="B87" s="77" t="s">
        <v>0</v>
      </c>
      <c r="C87" s="79" t="s">
        <v>1</v>
      </c>
      <c r="D87" s="4" t="s">
        <v>2</v>
      </c>
      <c r="E87" s="4" t="s">
        <v>4</v>
      </c>
      <c r="F87" s="4" t="s">
        <v>5</v>
      </c>
      <c r="G87" s="4" t="s">
        <v>2</v>
      </c>
      <c r="H87" s="4" t="s">
        <v>4</v>
      </c>
      <c r="I87" s="12" t="s">
        <v>5</v>
      </c>
    </row>
    <row r="88" spans="2:9" s="94" customFormat="1" ht="15.75" thickBot="1">
      <c r="B88" s="78"/>
      <c r="C88" s="80"/>
      <c r="D88" s="13" t="s">
        <v>3</v>
      </c>
      <c r="E88" s="13" t="s">
        <v>6</v>
      </c>
      <c r="F88" s="13" t="s">
        <v>6</v>
      </c>
      <c r="G88" s="13" t="s">
        <v>3</v>
      </c>
      <c r="H88" s="13" t="s">
        <v>6</v>
      </c>
      <c r="I88" s="14" t="s">
        <v>6</v>
      </c>
    </row>
    <row r="89" spans="2:9" ht="15">
      <c r="B89" s="92" t="s">
        <v>70</v>
      </c>
      <c r="C89" s="93" t="s">
        <v>72</v>
      </c>
      <c r="D89" s="45">
        <v>2.055</v>
      </c>
      <c r="E89" s="37">
        <v>68</v>
      </c>
      <c r="F89" s="37">
        <v>16</v>
      </c>
      <c r="G89" s="42">
        <f>SUM(D89:D95)</f>
        <v>16.036</v>
      </c>
      <c r="H89" s="49">
        <f>SUM(E89:E95)</f>
        <v>348</v>
      </c>
      <c r="I89" s="52">
        <f>SUM(F89:F95)</f>
        <v>361</v>
      </c>
    </row>
    <row r="90" spans="2:9" ht="15">
      <c r="B90" s="16" t="s">
        <v>72</v>
      </c>
      <c r="C90" s="2" t="s">
        <v>188</v>
      </c>
      <c r="D90" s="6">
        <v>0.596</v>
      </c>
      <c r="E90" s="5">
        <v>1</v>
      </c>
      <c r="F90" s="5">
        <v>43</v>
      </c>
      <c r="G90" s="49"/>
      <c r="H90" s="49"/>
      <c r="I90" s="52"/>
    </row>
    <row r="91" spans="2:9" ht="15">
      <c r="B91" s="16" t="s">
        <v>188</v>
      </c>
      <c r="C91" s="2" t="s">
        <v>73</v>
      </c>
      <c r="D91" s="6">
        <v>2.013</v>
      </c>
      <c r="E91" s="5">
        <v>69</v>
      </c>
      <c r="F91" s="5">
        <v>28</v>
      </c>
      <c r="G91" s="49"/>
      <c r="H91" s="49"/>
      <c r="I91" s="52"/>
    </row>
    <row r="92" spans="2:9" ht="15">
      <c r="B92" s="16" t="s">
        <v>73</v>
      </c>
      <c r="C92" s="2" t="s">
        <v>74</v>
      </c>
      <c r="D92" s="6">
        <v>2.357</v>
      </c>
      <c r="E92" s="5">
        <v>29</v>
      </c>
      <c r="F92" s="5">
        <v>47</v>
      </c>
      <c r="G92" s="49"/>
      <c r="H92" s="49"/>
      <c r="I92" s="52"/>
    </row>
    <row r="93" spans="2:9" ht="15">
      <c r="B93" s="16" t="s">
        <v>74</v>
      </c>
      <c r="C93" s="2" t="s">
        <v>158</v>
      </c>
      <c r="D93" s="6">
        <v>2.213</v>
      </c>
      <c r="E93" s="5">
        <v>21</v>
      </c>
      <c r="F93" s="5">
        <v>64</v>
      </c>
      <c r="G93" s="49"/>
      <c r="H93" s="49"/>
      <c r="I93" s="52"/>
    </row>
    <row r="94" spans="2:9" ht="15">
      <c r="B94" s="16" t="s">
        <v>158</v>
      </c>
      <c r="C94" s="2" t="s">
        <v>75</v>
      </c>
      <c r="D94" s="6">
        <v>3.807</v>
      </c>
      <c r="E94" s="5">
        <v>119</v>
      </c>
      <c r="F94" s="5">
        <v>62</v>
      </c>
      <c r="G94" s="49"/>
      <c r="H94" s="49"/>
      <c r="I94" s="52"/>
    </row>
    <row r="95" spans="2:9" ht="15">
      <c r="B95" s="16" t="s">
        <v>75</v>
      </c>
      <c r="C95" s="2" t="s">
        <v>76</v>
      </c>
      <c r="D95" s="6">
        <v>2.995</v>
      </c>
      <c r="E95" s="5">
        <v>41</v>
      </c>
      <c r="F95" s="5">
        <v>101</v>
      </c>
      <c r="G95" s="62"/>
      <c r="H95" s="62"/>
      <c r="I95" s="63"/>
    </row>
    <row r="96" spans="2:9" ht="15">
      <c r="B96" s="16" t="s">
        <v>76</v>
      </c>
      <c r="C96" s="2" t="s">
        <v>204</v>
      </c>
      <c r="D96" s="6">
        <v>3.586</v>
      </c>
      <c r="E96" s="5">
        <v>84</v>
      </c>
      <c r="F96" s="5">
        <v>78</v>
      </c>
      <c r="G96" s="48">
        <f>SUM(D96:D101)</f>
        <v>19.445999999999998</v>
      </c>
      <c r="H96" s="50">
        <f>SUM(E96:E101)</f>
        <v>441</v>
      </c>
      <c r="I96" s="51">
        <f>SUM(F96:F101)</f>
        <v>423</v>
      </c>
    </row>
    <row r="97" spans="2:9" ht="15">
      <c r="B97" s="16" t="s">
        <v>204</v>
      </c>
      <c r="C97" s="2" t="s">
        <v>77</v>
      </c>
      <c r="D97" s="6">
        <v>3.874</v>
      </c>
      <c r="E97" s="5">
        <v>81</v>
      </c>
      <c r="F97" s="5">
        <v>85</v>
      </c>
      <c r="G97" s="49"/>
      <c r="H97" s="49"/>
      <c r="I97" s="52"/>
    </row>
    <row r="98" spans="2:9" ht="15">
      <c r="B98" s="16" t="s">
        <v>77</v>
      </c>
      <c r="C98" s="2" t="s">
        <v>78</v>
      </c>
      <c r="D98" s="6">
        <v>1.592</v>
      </c>
      <c r="E98" s="5">
        <v>72</v>
      </c>
      <c r="F98" s="5">
        <v>2</v>
      </c>
      <c r="G98" s="49"/>
      <c r="H98" s="49"/>
      <c r="I98" s="52"/>
    </row>
    <row r="99" spans="2:9" ht="15">
      <c r="B99" s="16" t="s">
        <v>78</v>
      </c>
      <c r="C99" s="2" t="s">
        <v>79</v>
      </c>
      <c r="D99" s="6">
        <v>3.476</v>
      </c>
      <c r="E99" s="5">
        <v>39</v>
      </c>
      <c r="F99" s="5">
        <v>101</v>
      </c>
      <c r="G99" s="49"/>
      <c r="H99" s="49"/>
      <c r="I99" s="52"/>
    </row>
    <row r="100" spans="2:9" ht="15">
      <c r="B100" s="16" t="s">
        <v>79</v>
      </c>
      <c r="C100" s="2" t="s">
        <v>80</v>
      </c>
      <c r="D100" s="6">
        <v>2.085</v>
      </c>
      <c r="E100" s="5">
        <v>100</v>
      </c>
      <c r="F100" s="5">
        <v>38</v>
      </c>
      <c r="G100" s="49"/>
      <c r="H100" s="49"/>
      <c r="I100" s="52"/>
    </row>
    <row r="101" spans="2:9" ht="15">
      <c r="B101" s="16" t="s">
        <v>80</v>
      </c>
      <c r="C101" s="2" t="s">
        <v>81</v>
      </c>
      <c r="D101" s="6">
        <v>4.833</v>
      </c>
      <c r="E101" s="5">
        <v>65</v>
      </c>
      <c r="F101" s="5">
        <v>119</v>
      </c>
      <c r="G101" s="62"/>
      <c r="H101" s="62"/>
      <c r="I101" s="63"/>
    </row>
    <row r="102" spans="2:9" ht="15">
      <c r="B102" s="16" t="s">
        <v>81</v>
      </c>
      <c r="C102" s="2" t="s">
        <v>82</v>
      </c>
      <c r="D102" s="6">
        <v>2.25</v>
      </c>
      <c r="E102" s="5">
        <v>22</v>
      </c>
      <c r="F102" s="5">
        <v>17</v>
      </c>
      <c r="G102" s="48">
        <f>SUM(D102:D103)</f>
        <v>5.548</v>
      </c>
      <c r="H102" s="50">
        <f>SUM(E102:E103)</f>
        <v>64</v>
      </c>
      <c r="I102" s="51">
        <f>SUM(F102:F103)</f>
        <v>98</v>
      </c>
    </row>
    <row r="103" spans="2:9" ht="15">
      <c r="B103" s="16" t="s">
        <v>82</v>
      </c>
      <c r="C103" s="2" t="s">
        <v>205</v>
      </c>
      <c r="D103" s="6">
        <v>3.298</v>
      </c>
      <c r="E103" s="5">
        <v>42</v>
      </c>
      <c r="F103" s="5">
        <v>81</v>
      </c>
      <c r="G103" s="62"/>
      <c r="H103" s="62"/>
      <c r="I103" s="63"/>
    </row>
    <row r="104" spans="2:9" ht="15">
      <c r="B104" s="16" t="s">
        <v>205</v>
      </c>
      <c r="C104" s="2" t="s">
        <v>83</v>
      </c>
      <c r="D104" s="6">
        <v>1.389</v>
      </c>
      <c r="E104" s="5">
        <v>93</v>
      </c>
      <c r="F104" s="5">
        <v>5</v>
      </c>
      <c r="G104" s="48">
        <f>SUM(D104:D105)</f>
        <v>7.1370000000000005</v>
      </c>
      <c r="H104" s="50">
        <f>SUM(E104:E105)</f>
        <v>184</v>
      </c>
      <c r="I104" s="51">
        <f>SUM(F104:F105)</f>
        <v>164</v>
      </c>
    </row>
    <row r="105" spans="2:9" ht="15">
      <c r="B105" s="16" t="s">
        <v>83</v>
      </c>
      <c r="C105" s="2" t="s">
        <v>84</v>
      </c>
      <c r="D105" s="6">
        <v>5.748</v>
      </c>
      <c r="E105" s="5">
        <v>91</v>
      </c>
      <c r="F105" s="5">
        <v>159</v>
      </c>
      <c r="G105" s="62"/>
      <c r="H105" s="62"/>
      <c r="I105" s="63"/>
    </row>
    <row r="106" spans="2:9" ht="15">
      <c r="B106" s="16" t="s">
        <v>84</v>
      </c>
      <c r="C106" s="2" t="s">
        <v>85</v>
      </c>
      <c r="D106" s="6">
        <v>1.877</v>
      </c>
      <c r="E106" s="5">
        <v>25</v>
      </c>
      <c r="F106" s="5">
        <v>19</v>
      </c>
      <c r="G106" s="48">
        <f>SUM(D106:D107)</f>
        <v>9.729000000000001</v>
      </c>
      <c r="H106" s="50">
        <f>SUM(E106:E107)</f>
        <v>190</v>
      </c>
      <c r="I106" s="51">
        <f>SUM(F106:F107)</f>
        <v>199</v>
      </c>
    </row>
    <row r="107" spans="2:9" ht="15">
      <c r="B107" s="16" t="s">
        <v>85</v>
      </c>
      <c r="C107" s="2" t="s">
        <v>86</v>
      </c>
      <c r="D107" s="6">
        <v>7.852</v>
      </c>
      <c r="E107" s="5">
        <v>165</v>
      </c>
      <c r="F107" s="5">
        <v>180</v>
      </c>
      <c r="G107" s="62"/>
      <c r="H107" s="62"/>
      <c r="I107" s="63"/>
    </row>
    <row r="108" spans="2:9" ht="15">
      <c r="B108" s="16" t="s">
        <v>86</v>
      </c>
      <c r="C108" s="2" t="s">
        <v>87</v>
      </c>
      <c r="D108" s="6">
        <v>2.469</v>
      </c>
      <c r="E108" s="5">
        <v>107</v>
      </c>
      <c r="F108" s="5">
        <v>125</v>
      </c>
      <c r="G108" s="48">
        <f>SUM(D108:D109)</f>
        <v>4.5120000000000005</v>
      </c>
      <c r="H108" s="50">
        <f>SUM(E108:E109)</f>
        <v>199</v>
      </c>
      <c r="I108" s="51">
        <f>SUM(F108:F109)</f>
        <v>194</v>
      </c>
    </row>
    <row r="109" spans="2:9" ht="15">
      <c r="B109" s="16" t="s">
        <v>87</v>
      </c>
      <c r="C109" s="2" t="s">
        <v>88</v>
      </c>
      <c r="D109" s="6">
        <v>2.043</v>
      </c>
      <c r="E109" s="5">
        <v>92</v>
      </c>
      <c r="F109" s="5">
        <v>69</v>
      </c>
      <c r="G109" s="62"/>
      <c r="H109" s="62"/>
      <c r="I109" s="63"/>
    </row>
    <row r="110" spans="2:9" ht="15">
      <c r="B110" s="16" t="s">
        <v>88</v>
      </c>
      <c r="C110" s="2" t="s">
        <v>89</v>
      </c>
      <c r="D110" s="6">
        <v>2.111</v>
      </c>
      <c r="E110" s="5">
        <v>90</v>
      </c>
      <c r="F110" s="5">
        <v>24</v>
      </c>
      <c r="G110" s="48">
        <f>SUM(D110:D111)</f>
        <v>4.378</v>
      </c>
      <c r="H110" s="50">
        <f>SUM(E110:E111)</f>
        <v>127</v>
      </c>
      <c r="I110" s="51">
        <f>SUM(F110:F111)</f>
        <v>122</v>
      </c>
    </row>
    <row r="111" spans="2:9" ht="15">
      <c r="B111" s="16" t="s">
        <v>89</v>
      </c>
      <c r="C111" s="2" t="s">
        <v>90</v>
      </c>
      <c r="D111" s="6">
        <v>2.267</v>
      </c>
      <c r="E111" s="5">
        <v>37</v>
      </c>
      <c r="F111" s="5">
        <v>98</v>
      </c>
      <c r="G111" s="62"/>
      <c r="H111" s="62"/>
      <c r="I111" s="63"/>
    </row>
    <row r="112" spans="2:9" ht="15">
      <c r="B112" s="16" t="s">
        <v>90</v>
      </c>
      <c r="C112" s="2" t="s">
        <v>91</v>
      </c>
      <c r="D112" s="6">
        <v>2.867</v>
      </c>
      <c r="E112" s="5">
        <v>25</v>
      </c>
      <c r="F112" s="5">
        <v>55</v>
      </c>
      <c r="G112" s="48">
        <f>SUM(D112:D113)</f>
        <v>4.079</v>
      </c>
      <c r="H112" s="50">
        <f>SUM(E112:E113)</f>
        <v>31</v>
      </c>
      <c r="I112" s="51">
        <f>SUM(F112:F113)</f>
        <v>66</v>
      </c>
    </row>
    <row r="113" spans="2:9" ht="15">
      <c r="B113" s="16" t="s">
        <v>91</v>
      </c>
      <c r="C113" s="2" t="s">
        <v>206</v>
      </c>
      <c r="D113" s="6">
        <v>1.212</v>
      </c>
      <c r="E113" s="5">
        <v>6</v>
      </c>
      <c r="F113" s="5">
        <v>11</v>
      </c>
      <c r="G113" s="43"/>
      <c r="H113" s="62"/>
      <c r="I113" s="63"/>
    </row>
    <row r="114" spans="2:9" ht="15">
      <c r="B114" s="2" t="s">
        <v>206</v>
      </c>
      <c r="C114" s="35" t="s">
        <v>92</v>
      </c>
      <c r="D114" s="6">
        <v>1.321</v>
      </c>
      <c r="E114" s="5">
        <v>23</v>
      </c>
      <c r="F114" s="5">
        <v>17</v>
      </c>
      <c r="G114" s="42">
        <f>SUM(D114:D116)</f>
        <v>8.756</v>
      </c>
      <c r="H114" s="49">
        <f>SUM(E114:E116)</f>
        <v>265</v>
      </c>
      <c r="I114" s="52">
        <f>SUM(F114:F116)</f>
        <v>228</v>
      </c>
    </row>
    <row r="115" spans="2:9" ht="15">
      <c r="B115" s="16" t="s">
        <v>92</v>
      </c>
      <c r="C115" s="2" t="s">
        <v>93</v>
      </c>
      <c r="D115" s="6">
        <v>3.878</v>
      </c>
      <c r="E115" s="5">
        <v>132</v>
      </c>
      <c r="F115" s="5">
        <v>116</v>
      </c>
      <c r="G115" s="42"/>
      <c r="H115" s="49"/>
      <c r="I115" s="52"/>
    </row>
    <row r="116" spans="2:9" ht="15">
      <c r="B116" s="16" t="s">
        <v>93</v>
      </c>
      <c r="C116" s="2" t="s">
        <v>94</v>
      </c>
      <c r="D116" s="6">
        <v>3.557</v>
      </c>
      <c r="E116" s="5">
        <v>110</v>
      </c>
      <c r="F116" s="5">
        <v>95</v>
      </c>
      <c r="G116" s="43"/>
      <c r="H116" s="62"/>
      <c r="I116" s="63"/>
    </row>
    <row r="117" spans="2:9" ht="15">
      <c r="B117" s="16" t="s">
        <v>94</v>
      </c>
      <c r="C117" s="2" t="s">
        <v>95</v>
      </c>
      <c r="D117" s="6">
        <v>3.025</v>
      </c>
      <c r="E117" s="5">
        <v>111</v>
      </c>
      <c r="F117" s="5">
        <v>83</v>
      </c>
      <c r="G117" s="48">
        <f>SUM(D117:D120)</f>
        <v>12.665000000000001</v>
      </c>
      <c r="H117" s="50">
        <f>SUM(E117:E120)</f>
        <v>584</v>
      </c>
      <c r="I117" s="51">
        <f>SUM(F117:F120)</f>
        <v>594</v>
      </c>
    </row>
    <row r="118" spans="2:9" ht="15">
      <c r="B118" s="16" t="s">
        <v>95</v>
      </c>
      <c r="C118" s="2" t="s">
        <v>96</v>
      </c>
      <c r="D118" s="6">
        <v>2.189</v>
      </c>
      <c r="E118" s="5">
        <v>121</v>
      </c>
      <c r="F118" s="5">
        <v>154</v>
      </c>
      <c r="G118" s="49"/>
      <c r="H118" s="49"/>
      <c r="I118" s="52"/>
    </row>
    <row r="119" spans="2:9" ht="15">
      <c r="B119" s="16" t="s">
        <v>96</v>
      </c>
      <c r="C119" s="2" t="s">
        <v>97</v>
      </c>
      <c r="D119" s="6">
        <v>4.162</v>
      </c>
      <c r="E119" s="5">
        <v>195</v>
      </c>
      <c r="F119" s="5">
        <v>250</v>
      </c>
      <c r="G119" s="49"/>
      <c r="H119" s="49"/>
      <c r="I119" s="52"/>
    </row>
    <row r="120" spans="2:9" ht="15">
      <c r="B120" s="16" t="s">
        <v>97</v>
      </c>
      <c r="C120" s="2" t="s">
        <v>207</v>
      </c>
      <c r="D120" s="6">
        <v>3.289</v>
      </c>
      <c r="E120" s="5">
        <v>157</v>
      </c>
      <c r="F120" s="5">
        <v>107</v>
      </c>
      <c r="G120" s="62"/>
      <c r="H120" s="62"/>
      <c r="I120" s="63"/>
    </row>
    <row r="121" spans="2:9" ht="15">
      <c r="B121" s="16" t="s">
        <v>207</v>
      </c>
      <c r="C121" s="2" t="s">
        <v>98</v>
      </c>
      <c r="D121" s="6">
        <v>2.229</v>
      </c>
      <c r="E121" s="5">
        <v>30</v>
      </c>
      <c r="F121" s="5">
        <v>62</v>
      </c>
      <c r="G121" s="48">
        <f>SUM(D121:D123)</f>
        <v>8.529</v>
      </c>
      <c r="H121" s="50">
        <f>SUM(E121:E123)</f>
        <v>89</v>
      </c>
      <c r="I121" s="51">
        <f>SUM(F121:F123)</f>
        <v>157</v>
      </c>
    </row>
    <row r="122" spans="2:9" ht="15">
      <c r="B122" s="16" t="s">
        <v>98</v>
      </c>
      <c r="C122" s="2" t="s">
        <v>99</v>
      </c>
      <c r="D122" s="6">
        <v>3.5</v>
      </c>
      <c r="E122" s="5">
        <v>25</v>
      </c>
      <c r="F122" s="5">
        <v>60</v>
      </c>
      <c r="G122" s="49"/>
      <c r="H122" s="49"/>
      <c r="I122" s="52"/>
    </row>
    <row r="123" spans="2:9" ht="15.75" thickBot="1">
      <c r="B123" s="26" t="s">
        <v>99</v>
      </c>
      <c r="C123" s="27" t="s">
        <v>100</v>
      </c>
      <c r="D123" s="8">
        <v>2.8</v>
      </c>
      <c r="E123" s="28">
        <v>34</v>
      </c>
      <c r="F123" s="28">
        <v>35</v>
      </c>
      <c r="G123" s="49"/>
      <c r="H123" s="49"/>
      <c r="I123" s="52"/>
    </row>
    <row r="124" spans="2:9" ht="15.75" thickBot="1">
      <c r="B124" s="53" t="s">
        <v>101</v>
      </c>
      <c r="C124" s="54"/>
      <c r="D124" s="54"/>
      <c r="E124" s="54"/>
      <c r="F124" s="55"/>
      <c r="G124" s="29">
        <f>SUM(G89:G123)</f>
        <v>100.815</v>
      </c>
      <c r="H124" s="32">
        <f>SUM(H89:H123)</f>
        <v>2522</v>
      </c>
      <c r="I124" s="33">
        <f>SUM(I89:I123)</f>
        <v>2606</v>
      </c>
    </row>
    <row r="125" spans="2:9" s="94" customFormat="1" ht="15">
      <c r="B125" s="86"/>
      <c r="C125" s="86"/>
      <c r="D125" s="86"/>
      <c r="E125" s="86"/>
      <c r="F125" s="86"/>
      <c r="G125" s="90"/>
      <c r="H125" s="87"/>
      <c r="I125" s="87"/>
    </row>
    <row r="126" spans="2:9" s="94" customFormat="1" ht="15">
      <c r="B126" s="86"/>
      <c r="C126" s="86"/>
      <c r="D126" s="86"/>
      <c r="E126" s="86"/>
      <c r="F126" s="86"/>
      <c r="G126" s="90"/>
      <c r="H126" s="87"/>
      <c r="I126" s="87"/>
    </row>
    <row r="127" spans="2:9" s="95" customFormat="1" ht="21" customHeight="1">
      <c r="B127" s="88" t="s">
        <v>196</v>
      </c>
      <c r="C127" s="88"/>
      <c r="D127" s="88"/>
      <c r="E127" s="88"/>
      <c r="F127" s="88"/>
      <c r="G127" s="88"/>
      <c r="H127" s="88"/>
      <c r="I127" s="88"/>
    </row>
    <row r="128" spans="2:9" s="94" customFormat="1" ht="9" customHeight="1" thickBot="1">
      <c r="B128" s="86"/>
      <c r="C128" s="86"/>
      <c r="D128" s="86"/>
      <c r="E128" s="86"/>
      <c r="F128" s="86"/>
      <c r="G128" s="90"/>
      <c r="H128" s="87"/>
      <c r="I128" s="87"/>
    </row>
    <row r="129" spans="2:9" ht="15">
      <c r="B129" s="73" t="s">
        <v>186</v>
      </c>
      <c r="C129" s="74"/>
      <c r="D129" s="74"/>
      <c r="E129" s="74"/>
      <c r="F129" s="74"/>
      <c r="G129" s="74" t="s">
        <v>7</v>
      </c>
      <c r="H129" s="74"/>
      <c r="I129" s="75"/>
    </row>
    <row r="130" spans="2:9" ht="15">
      <c r="B130" s="77" t="s">
        <v>0</v>
      </c>
      <c r="C130" s="79" t="s">
        <v>1</v>
      </c>
      <c r="D130" s="4" t="s">
        <v>2</v>
      </c>
      <c r="E130" s="4" t="s">
        <v>4</v>
      </c>
      <c r="F130" s="4" t="s">
        <v>5</v>
      </c>
      <c r="G130" s="4" t="s">
        <v>2</v>
      </c>
      <c r="H130" s="4" t="s">
        <v>4</v>
      </c>
      <c r="I130" s="12" t="s">
        <v>5</v>
      </c>
    </row>
    <row r="131" spans="2:9" ht="15.75" thickBot="1">
      <c r="B131" s="78"/>
      <c r="C131" s="80"/>
      <c r="D131" s="13" t="s">
        <v>3</v>
      </c>
      <c r="E131" s="13" t="s">
        <v>6</v>
      </c>
      <c r="F131" s="13" t="s">
        <v>6</v>
      </c>
      <c r="G131" s="13" t="s">
        <v>3</v>
      </c>
      <c r="H131" s="13" t="s">
        <v>6</v>
      </c>
      <c r="I131" s="14" t="s">
        <v>6</v>
      </c>
    </row>
    <row r="132" spans="2:9" ht="15">
      <c r="B132" s="15" t="s">
        <v>100</v>
      </c>
      <c r="C132" s="10" t="s">
        <v>189</v>
      </c>
      <c r="D132" s="11">
        <v>3.219</v>
      </c>
      <c r="E132" s="7">
        <v>87</v>
      </c>
      <c r="F132" s="7">
        <v>21</v>
      </c>
      <c r="G132" s="42">
        <f>SUM(D132:D135)</f>
        <v>14.703999999999999</v>
      </c>
      <c r="H132" s="49">
        <f>SUM(E132:E135)</f>
        <v>389</v>
      </c>
      <c r="I132" s="52">
        <f>SUM(F132:F135)</f>
        <v>303</v>
      </c>
    </row>
    <row r="133" spans="2:9" ht="15">
      <c r="B133" s="16" t="s">
        <v>189</v>
      </c>
      <c r="C133" s="2" t="s">
        <v>102</v>
      </c>
      <c r="D133" s="6">
        <v>5.824</v>
      </c>
      <c r="E133" s="5">
        <v>106</v>
      </c>
      <c r="F133" s="5">
        <v>149</v>
      </c>
      <c r="G133" s="49"/>
      <c r="H133" s="49"/>
      <c r="I133" s="52"/>
    </row>
    <row r="134" spans="2:9" ht="15">
      <c r="B134" s="16" t="s">
        <v>102</v>
      </c>
      <c r="C134" s="2" t="s">
        <v>103</v>
      </c>
      <c r="D134" s="6">
        <v>1.03</v>
      </c>
      <c r="E134" s="5">
        <v>7</v>
      </c>
      <c r="F134" s="5">
        <v>29</v>
      </c>
      <c r="G134" s="49"/>
      <c r="H134" s="49"/>
      <c r="I134" s="52"/>
    </row>
    <row r="135" spans="2:9" ht="15">
      <c r="B135" s="16" t="s">
        <v>103</v>
      </c>
      <c r="C135" s="2" t="s">
        <v>208</v>
      </c>
      <c r="D135" s="6">
        <v>4.631</v>
      </c>
      <c r="E135" s="5">
        <v>189</v>
      </c>
      <c r="F135" s="5">
        <v>104</v>
      </c>
      <c r="G135" s="62"/>
      <c r="H135" s="62"/>
      <c r="I135" s="63"/>
    </row>
    <row r="136" spans="2:9" ht="15">
      <c r="B136" s="16" t="s">
        <v>208</v>
      </c>
      <c r="C136" s="2" t="s">
        <v>190</v>
      </c>
      <c r="D136" s="6">
        <v>2.435</v>
      </c>
      <c r="E136" s="5">
        <v>43</v>
      </c>
      <c r="F136" s="5">
        <v>51</v>
      </c>
      <c r="G136" s="48">
        <f>SUM(D136:D138)</f>
        <v>9.712</v>
      </c>
      <c r="H136" s="50">
        <f>SUM(E136:E138)</f>
        <v>186</v>
      </c>
      <c r="I136" s="51">
        <f>SUM(F136:F138)</f>
        <v>306</v>
      </c>
    </row>
    <row r="137" spans="2:9" ht="15">
      <c r="B137" s="16" t="s">
        <v>190</v>
      </c>
      <c r="C137" s="2" t="s">
        <v>191</v>
      </c>
      <c r="D137" s="6">
        <v>2.61</v>
      </c>
      <c r="E137" s="5">
        <v>49</v>
      </c>
      <c r="F137" s="5">
        <v>75</v>
      </c>
      <c r="G137" s="49"/>
      <c r="H137" s="49"/>
      <c r="I137" s="52"/>
    </row>
    <row r="138" spans="2:9" ht="15">
      <c r="B138" s="2" t="s">
        <v>191</v>
      </c>
      <c r="C138" s="2" t="s">
        <v>209</v>
      </c>
      <c r="D138" s="6">
        <v>4.667</v>
      </c>
      <c r="E138" s="5">
        <v>94</v>
      </c>
      <c r="F138" s="5">
        <v>180</v>
      </c>
      <c r="G138" s="62"/>
      <c r="H138" s="62"/>
      <c r="I138" s="63"/>
    </row>
    <row r="139" spans="2:9" ht="15">
      <c r="B139" s="16" t="s">
        <v>209</v>
      </c>
      <c r="C139" s="2" t="s">
        <v>104</v>
      </c>
      <c r="D139" s="6">
        <v>3.024</v>
      </c>
      <c r="E139" s="5">
        <v>25</v>
      </c>
      <c r="F139" s="5">
        <v>39</v>
      </c>
      <c r="G139" s="48">
        <f>SUM(D139:D142)</f>
        <v>9.85</v>
      </c>
      <c r="H139" s="50">
        <f>SUM(E139:E142)</f>
        <v>105</v>
      </c>
      <c r="I139" s="51">
        <f>SUM(F139:F142)</f>
        <v>107</v>
      </c>
    </row>
    <row r="140" spans="2:9" ht="15">
      <c r="B140" s="16" t="s">
        <v>104</v>
      </c>
      <c r="C140" s="2" t="s">
        <v>105</v>
      </c>
      <c r="D140" s="6">
        <v>1.764</v>
      </c>
      <c r="E140" s="5">
        <v>17</v>
      </c>
      <c r="F140" s="5">
        <v>30</v>
      </c>
      <c r="G140" s="49"/>
      <c r="H140" s="49"/>
      <c r="I140" s="52"/>
    </row>
    <row r="141" spans="2:9" ht="15">
      <c r="B141" s="16" t="s">
        <v>105</v>
      </c>
      <c r="C141" s="2" t="s">
        <v>106</v>
      </c>
      <c r="D141" s="6">
        <v>3.05</v>
      </c>
      <c r="E141" s="5">
        <v>36</v>
      </c>
      <c r="F141" s="5">
        <v>21</v>
      </c>
      <c r="G141" s="49"/>
      <c r="H141" s="49"/>
      <c r="I141" s="52"/>
    </row>
    <row r="142" spans="2:9" ht="15">
      <c r="B142" s="16" t="s">
        <v>106</v>
      </c>
      <c r="C142" s="2" t="s">
        <v>210</v>
      </c>
      <c r="D142" s="6">
        <v>2.012</v>
      </c>
      <c r="E142" s="5">
        <v>27</v>
      </c>
      <c r="F142" s="5">
        <v>17</v>
      </c>
      <c r="G142" s="62"/>
      <c r="H142" s="62"/>
      <c r="I142" s="63"/>
    </row>
    <row r="143" spans="2:9" ht="15">
      <c r="B143" s="2" t="s">
        <v>210</v>
      </c>
      <c r="C143" s="2" t="s">
        <v>107</v>
      </c>
      <c r="D143" s="6">
        <v>1.703</v>
      </c>
      <c r="E143" s="5">
        <v>10</v>
      </c>
      <c r="F143" s="5">
        <v>20</v>
      </c>
      <c r="G143" s="48">
        <f>SUM(D143:D145)</f>
        <v>7.088</v>
      </c>
      <c r="H143" s="50">
        <f>SUM(E143:E145)</f>
        <v>47</v>
      </c>
      <c r="I143" s="51">
        <f>SUM(F143:F145)</f>
        <v>68</v>
      </c>
    </row>
    <row r="144" spans="2:9" ht="15">
      <c r="B144" s="16" t="s">
        <v>107</v>
      </c>
      <c r="C144" s="2" t="s">
        <v>108</v>
      </c>
      <c r="D144" s="6">
        <v>1.409</v>
      </c>
      <c r="E144" s="5">
        <v>10</v>
      </c>
      <c r="F144" s="5">
        <v>14</v>
      </c>
      <c r="G144" s="49"/>
      <c r="H144" s="49"/>
      <c r="I144" s="52"/>
    </row>
    <row r="145" spans="2:9" ht="15">
      <c r="B145" s="16" t="s">
        <v>108</v>
      </c>
      <c r="C145" s="2" t="s">
        <v>211</v>
      </c>
      <c r="D145" s="6">
        <v>3.976</v>
      </c>
      <c r="E145" s="5">
        <v>27</v>
      </c>
      <c r="F145" s="5">
        <v>34</v>
      </c>
      <c r="G145" s="62"/>
      <c r="H145" s="62"/>
      <c r="I145" s="63"/>
    </row>
    <row r="146" spans="2:9" ht="15">
      <c r="B146" s="16" t="s">
        <v>211</v>
      </c>
      <c r="C146" s="2" t="s">
        <v>109</v>
      </c>
      <c r="D146" s="6">
        <v>4.706</v>
      </c>
      <c r="E146" s="5">
        <v>64</v>
      </c>
      <c r="F146" s="5">
        <v>53</v>
      </c>
      <c r="G146" s="6">
        <f>D146</f>
        <v>4.706</v>
      </c>
      <c r="H146" s="5">
        <f>E146</f>
        <v>64</v>
      </c>
      <c r="I146" s="17">
        <f>F146</f>
        <v>53</v>
      </c>
    </row>
    <row r="147" spans="2:9" ht="15">
      <c r="B147" s="16" t="s">
        <v>109</v>
      </c>
      <c r="C147" s="2" t="s">
        <v>110</v>
      </c>
      <c r="D147" s="6">
        <v>1.999</v>
      </c>
      <c r="E147" s="5">
        <v>21</v>
      </c>
      <c r="F147" s="5">
        <v>20</v>
      </c>
      <c r="G147" s="48">
        <f>SUM(D147:D151)</f>
        <v>13.158000000000001</v>
      </c>
      <c r="H147" s="50">
        <f>SUM(E147:E151)</f>
        <v>198</v>
      </c>
      <c r="I147" s="51">
        <f>SUM(F147:F151)</f>
        <v>186</v>
      </c>
    </row>
    <row r="148" spans="2:9" ht="15">
      <c r="B148" s="16" t="s">
        <v>110</v>
      </c>
      <c r="C148" s="2" t="s">
        <v>111</v>
      </c>
      <c r="D148" s="6">
        <v>1.671</v>
      </c>
      <c r="E148" s="5">
        <v>31</v>
      </c>
      <c r="F148" s="5">
        <v>26</v>
      </c>
      <c r="G148" s="49"/>
      <c r="H148" s="49"/>
      <c r="I148" s="52"/>
    </row>
    <row r="149" spans="2:9" ht="15">
      <c r="B149" s="16" t="s">
        <v>111</v>
      </c>
      <c r="C149" s="2" t="s">
        <v>112</v>
      </c>
      <c r="D149" s="6">
        <v>3.342</v>
      </c>
      <c r="E149" s="5">
        <v>70</v>
      </c>
      <c r="F149" s="5">
        <v>28</v>
      </c>
      <c r="G149" s="49"/>
      <c r="H149" s="49"/>
      <c r="I149" s="52"/>
    </row>
    <row r="150" spans="2:9" ht="15">
      <c r="B150" s="16" t="s">
        <v>112</v>
      </c>
      <c r="C150" s="2" t="s">
        <v>113</v>
      </c>
      <c r="D150" s="6">
        <v>3.137</v>
      </c>
      <c r="E150" s="5">
        <v>54</v>
      </c>
      <c r="F150" s="5">
        <v>55</v>
      </c>
      <c r="G150" s="49"/>
      <c r="H150" s="49"/>
      <c r="I150" s="52"/>
    </row>
    <row r="151" spans="2:9" ht="15">
      <c r="B151" s="16" t="s">
        <v>113</v>
      </c>
      <c r="C151" s="2" t="s">
        <v>114</v>
      </c>
      <c r="D151" s="6">
        <v>3.009</v>
      </c>
      <c r="E151" s="5">
        <v>22</v>
      </c>
      <c r="F151" s="5">
        <v>57</v>
      </c>
      <c r="G151" s="62"/>
      <c r="H151" s="62"/>
      <c r="I151" s="63"/>
    </row>
    <row r="152" spans="2:9" ht="15">
      <c r="B152" s="16" t="s">
        <v>114</v>
      </c>
      <c r="C152" s="2" t="s">
        <v>115</v>
      </c>
      <c r="D152" s="6">
        <v>2.107</v>
      </c>
      <c r="E152" s="5">
        <v>15</v>
      </c>
      <c r="F152" s="5">
        <v>22</v>
      </c>
      <c r="G152" s="48">
        <f>SUM(D152:D156)</f>
        <v>18.72</v>
      </c>
      <c r="H152" s="50">
        <f>SUM(E152:E156)</f>
        <v>201</v>
      </c>
      <c r="I152" s="51">
        <f>SUM(F152:F156)</f>
        <v>178</v>
      </c>
    </row>
    <row r="153" spans="2:9" ht="15">
      <c r="B153" s="16" t="s">
        <v>115</v>
      </c>
      <c r="C153" s="2" t="s">
        <v>116</v>
      </c>
      <c r="D153" s="6">
        <v>3.109</v>
      </c>
      <c r="E153" s="5">
        <v>34</v>
      </c>
      <c r="F153" s="5">
        <v>21</v>
      </c>
      <c r="G153" s="49"/>
      <c r="H153" s="49"/>
      <c r="I153" s="52"/>
    </row>
    <row r="154" spans="2:9" ht="15">
      <c r="B154" s="16" t="s">
        <v>116</v>
      </c>
      <c r="C154" s="2" t="s">
        <v>117</v>
      </c>
      <c r="D154" s="6">
        <v>3.207</v>
      </c>
      <c r="E154" s="5">
        <v>28</v>
      </c>
      <c r="F154" s="5">
        <v>41</v>
      </c>
      <c r="G154" s="49"/>
      <c r="H154" s="49"/>
      <c r="I154" s="52"/>
    </row>
    <row r="155" spans="2:9" ht="15">
      <c r="B155" s="16" t="s">
        <v>117</v>
      </c>
      <c r="C155" s="2" t="s">
        <v>118</v>
      </c>
      <c r="D155" s="6">
        <v>2.93</v>
      </c>
      <c r="E155" s="5">
        <v>35</v>
      </c>
      <c r="F155" s="5">
        <v>17</v>
      </c>
      <c r="G155" s="49"/>
      <c r="H155" s="49"/>
      <c r="I155" s="52"/>
    </row>
    <row r="156" spans="2:9" ht="15">
      <c r="B156" s="16" t="s">
        <v>118</v>
      </c>
      <c r="C156" s="2" t="s">
        <v>119</v>
      </c>
      <c r="D156" s="6">
        <v>7.367</v>
      </c>
      <c r="E156" s="5">
        <v>89</v>
      </c>
      <c r="F156" s="5">
        <v>77</v>
      </c>
      <c r="G156" s="62"/>
      <c r="H156" s="62"/>
      <c r="I156" s="63"/>
    </row>
    <row r="157" spans="2:9" ht="15">
      <c r="B157" s="16" t="s">
        <v>119</v>
      </c>
      <c r="C157" s="2" t="s">
        <v>120</v>
      </c>
      <c r="D157" s="6">
        <v>3.364</v>
      </c>
      <c r="E157" s="5">
        <v>35</v>
      </c>
      <c r="F157" s="5">
        <v>28</v>
      </c>
      <c r="G157" s="48">
        <f>SUM(D157:D160)</f>
        <v>17.791</v>
      </c>
      <c r="H157" s="50">
        <f>SUM(E157:E160)</f>
        <v>209</v>
      </c>
      <c r="I157" s="51">
        <f>SUM(F157:F160)</f>
        <v>224</v>
      </c>
    </row>
    <row r="158" spans="2:9" ht="15">
      <c r="B158" s="16" t="s">
        <v>120</v>
      </c>
      <c r="C158" s="2" t="s">
        <v>121</v>
      </c>
      <c r="D158" s="6">
        <v>6.649</v>
      </c>
      <c r="E158" s="5">
        <v>87</v>
      </c>
      <c r="F158" s="5">
        <v>80</v>
      </c>
      <c r="G158" s="49"/>
      <c r="H158" s="49"/>
      <c r="I158" s="52"/>
    </row>
    <row r="159" spans="2:9" ht="15">
      <c r="B159" s="16" t="s">
        <v>121</v>
      </c>
      <c r="C159" s="2" t="s">
        <v>122</v>
      </c>
      <c r="D159" s="6">
        <v>4.142</v>
      </c>
      <c r="E159" s="5">
        <v>43</v>
      </c>
      <c r="F159" s="5">
        <v>65</v>
      </c>
      <c r="G159" s="49"/>
      <c r="H159" s="49"/>
      <c r="I159" s="52"/>
    </row>
    <row r="160" spans="2:9" ht="15.75" thickBot="1">
      <c r="B160" s="26" t="s">
        <v>122</v>
      </c>
      <c r="C160" s="27" t="s">
        <v>123</v>
      </c>
      <c r="D160" s="8">
        <v>3.636</v>
      </c>
      <c r="E160" s="28">
        <v>44</v>
      </c>
      <c r="F160" s="28">
        <v>51</v>
      </c>
      <c r="G160" s="49"/>
      <c r="H160" s="49"/>
      <c r="I160" s="52"/>
    </row>
    <row r="161" spans="2:9" ht="15.75" thickBot="1">
      <c r="B161" s="53" t="s">
        <v>124</v>
      </c>
      <c r="C161" s="54"/>
      <c r="D161" s="54"/>
      <c r="E161" s="54"/>
      <c r="F161" s="55"/>
      <c r="G161" s="29">
        <f>SUM(G132:G160)</f>
        <v>95.729</v>
      </c>
      <c r="H161" s="32">
        <f>SUM(H132:H160)</f>
        <v>1399</v>
      </c>
      <c r="I161" s="33">
        <f>SUM(I132:I160)</f>
        <v>1425</v>
      </c>
    </row>
    <row r="162" spans="2:9" s="94" customFormat="1" ht="15">
      <c r="B162" s="86"/>
      <c r="C162" s="86"/>
      <c r="D162" s="86"/>
      <c r="E162" s="86"/>
      <c r="F162" s="86"/>
      <c r="G162" s="90"/>
      <c r="H162" s="87"/>
      <c r="I162" s="87"/>
    </row>
    <row r="163" spans="2:9" s="94" customFormat="1" ht="15">
      <c r="B163" s="86"/>
      <c r="C163" s="86"/>
      <c r="D163" s="86"/>
      <c r="E163" s="86"/>
      <c r="F163" s="86"/>
      <c r="G163" s="90"/>
      <c r="H163" s="87"/>
      <c r="I163" s="87"/>
    </row>
    <row r="164" spans="2:9" s="94" customFormat="1" ht="21" customHeight="1">
      <c r="B164" s="88" t="s">
        <v>197</v>
      </c>
      <c r="C164" s="88"/>
      <c r="D164" s="88"/>
      <c r="E164" s="88"/>
      <c r="F164" s="88"/>
      <c r="G164" s="88"/>
      <c r="H164" s="88"/>
      <c r="I164" s="88"/>
    </row>
    <row r="165" spans="2:9" s="94" customFormat="1" ht="9" customHeight="1" thickBot="1">
      <c r="B165" s="86"/>
      <c r="C165" s="86"/>
      <c r="D165" s="86"/>
      <c r="E165" s="86"/>
      <c r="F165" s="86"/>
      <c r="G165" s="90"/>
      <c r="H165" s="87"/>
      <c r="I165" s="87"/>
    </row>
    <row r="166" spans="2:9" s="94" customFormat="1" ht="15">
      <c r="B166" s="73" t="s">
        <v>186</v>
      </c>
      <c r="C166" s="74"/>
      <c r="D166" s="74"/>
      <c r="E166" s="74"/>
      <c r="F166" s="74"/>
      <c r="G166" s="74" t="s">
        <v>7</v>
      </c>
      <c r="H166" s="74"/>
      <c r="I166" s="75"/>
    </row>
    <row r="167" spans="2:9" s="94" customFormat="1" ht="15">
      <c r="B167" s="77" t="s">
        <v>0</v>
      </c>
      <c r="C167" s="79" t="s">
        <v>1</v>
      </c>
      <c r="D167" s="4" t="s">
        <v>2</v>
      </c>
      <c r="E167" s="4" t="s">
        <v>4</v>
      </c>
      <c r="F167" s="4" t="s">
        <v>5</v>
      </c>
      <c r="G167" s="4" t="s">
        <v>2</v>
      </c>
      <c r="H167" s="4" t="s">
        <v>4</v>
      </c>
      <c r="I167" s="12" t="s">
        <v>5</v>
      </c>
    </row>
    <row r="168" spans="2:9" s="94" customFormat="1" ht="15.75" thickBot="1">
      <c r="B168" s="78"/>
      <c r="C168" s="80"/>
      <c r="D168" s="13" t="s">
        <v>3</v>
      </c>
      <c r="E168" s="13" t="s">
        <v>6</v>
      </c>
      <c r="F168" s="13" t="s">
        <v>6</v>
      </c>
      <c r="G168" s="13" t="s">
        <v>3</v>
      </c>
      <c r="H168" s="13" t="s">
        <v>6</v>
      </c>
      <c r="I168" s="14" t="s">
        <v>6</v>
      </c>
    </row>
    <row r="169" spans="2:9" ht="15">
      <c r="B169" s="92" t="s">
        <v>123</v>
      </c>
      <c r="C169" s="93" t="s">
        <v>125</v>
      </c>
      <c r="D169" s="45">
        <v>2.072</v>
      </c>
      <c r="E169" s="37">
        <v>18</v>
      </c>
      <c r="F169" s="37">
        <v>19</v>
      </c>
      <c r="G169" s="42">
        <f>SUM(D169:D171)</f>
        <v>7.821999999999999</v>
      </c>
      <c r="H169" s="49">
        <f>SUM(E169:E171)</f>
        <v>125</v>
      </c>
      <c r="I169" s="52">
        <f>SUM(F169:F171)</f>
        <v>130</v>
      </c>
    </row>
    <row r="170" spans="2:9" ht="15">
      <c r="B170" s="16" t="s">
        <v>125</v>
      </c>
      <c r="C170" s="2" t="s">
        <v>126</v>
      </c>
      <c r="D170" s="6">
        <v>3.445</v>
      </c>
      <c r="E170" s="5">
        <v>82</v>
      </c>
      <c r="F170" s="5">
        <v>30</v>
      </c>
      <c r="G170" s="49"/>
      <c r="H170" s="49"/>
      <c r="I170" s="52"/>
    </row>
    <row r="171" spans="2:9" ht="15">
      <c r="B171" s="16" t="s">
        <v>126</v>
      </c>
      <c r="C171" s="2" t="s">
        <v>127</v>
      </c>
      <c r="D171" s="6">
        <v>2.305</v>
      </c>
      <c r="E171" s="5">
        <v>25</v>
      </c>
      <c r="F171" s="5">
        <v>81</v>
      </c>
      <c r="G171" s="62"/>
      <c r="H171" s="62"/>
      <c r="I171" s="63"/>
    </row>
    <row r="172" spans="2:9" ht="15">
      <c r="B172" s="16" t="s">
        <v>127</v>
      </c>
      <c r="C172" s="2" t="s">
        <v>128</v>
      </c>
      <c r="D172" s="6">
        <v>1.205</v>
      </c>
      <c r="E172" s="5">
        <v>41</v>
      </c>
      <c r="F172" s="5">
        <v>12</v>
      </c>
      <c r="G172" s="56">
        <f>SUM(D172:D175)</f>
        <v>8.801</v>
      </c>
      <c r="H172" s="59">
        <f>SUM(E172:E175)</f>
        <v>219</v>
      </c>
      <c r="I172" s="64">
        <f>SUM(F172:F175)</f>
        <v>185</v>
      </c>
    </row>
    <row r="173" spans="2:9" ht="15">
      <c r="B173" s="16" t="s">
        <v>128</v>
      </c>
      <c r="C173" s="2" t="s">
        <v>129</v>
      </c>
      <c r="D173" s="5">
        <v>2.939</v>
      </c>
      <c r="E173" s="9">
        <v>69</v>
      </c>
      <c r="F173" s="5">
        <v>62</v>
      </c>
      <c r="G173" s="57"/>
      <c r="H173" s="60"/>
      <c r="I173" s="38"/>
    </row>
    <row r="174" spans="2:9" ht="15">
      <c r="B174" s="16" t="s">
        <v>129</v>
      </c>
      <c r="C174" s="2" t="s">
        <v>130</v>
      </c>
      <c r="D174" s="6">
        <v>3.474</v>
      </c>
      <c r="E174" s="5">
        <v>93</v>
      </c>
      <c r="F174" s="5">
        <v>83</v>
      </c>
      <c r="G174" s="57"/>
      <c r="H174" s="60"/>
      <c r="I174" s="38"/>
    </row>
    <row r="175" spans="2:9" ht="15">
      <c r="B175" s="16" t="s">
        <v>130</v>
      </c>
      <c r="C175" s="2" t="s">
        <v>131</v>
      </c>
      <c r="D175" s="6">
        <v>1.183</v>
      </c>
      <c r="E175" s="5">
        <v>16</v>
      </c>
      <c r="F175" s="5">
        <v>28</v>
      </c>
      <c r="G175" s="58"/>
      <c r="H175" s="61"/>
      <c r="I175" s="39"/>
    </row>
    <row r="176" spans="2:9" ht="15">
      <c r="B176" s="16" t="s">
        <v>131</v>
      </c>
      <c r="C176" s="2" t="s">
        <v>132</v>
      </c>
      <c r="D176" s="6">
        <v>4.082</v>
      </c>
      <c r="E176" s="5">
        <v>126</v>
      </c>
      <c r="F176" s="5">
        <v>58</v>
      </c>
      <c r="G176" s="48">
        <f>SUM(D176:D180)</f>
        <v>17.188</v>
      </c>
      <c r="H176" s="50">
        <f>SUM(E176:E180)</f>
        <v>411</v>
      </c>
      <c r="I176" s="51">
        <f>SUM(F176:F180)</f>
        <v>397</v>
      </c>
    </row>
    <row r="177" spans="2:9" ht="15">
      <c r="B177" s="16" t="s">
        <v>132</v>
      </c>
      <c r="C177" s="2" t="s">
        <v>133</v>
      </c>
      <c r="D177" s="6">
        <v>1.912</v>
      </c>
      <c r="E177" s="5">
        <v>6</v>
      </c>
      <c r="F177" s="5">
        <v>85</v>
      </c>
      <c r="G177" s="49"/>
      <c r="H177" s="49"/>
      <c r="I177" s="52"/>
    </row>
    <row r="178" spans="2:9" ht="15">
      <c r="B178" s="16" t="s">
        <v>133</v>
      </c>
      <c r="C178" s="2" t="s">
        <v>134</v>
      </c>
      <c r="D178" s="6">
        <v>1.767</v>
      </c>
      <c r="E178" s="5">
        <v>30</v>
      </c>
      <c r="F178" s="5">
        <v>14</v>
      </c>
      <c r="G178" s="49"/>
      <c r="H178" s="49"/>
      <c r="I178" s="52"/>
    </row>
    <row r="179" spans="2:9" ht="15">
      <c r="B179" s="16" t="s">
        <v>134</v>
      </c>
      <c r="C179" s="2" t="s">
        <v>135</v>
      </c>
      <c r="D179" s="6">
        <v>4.58</v>
      </c>
      <c r="E179" s="5">
        <v>123</v>
      </c>
      <c r="F179" s="5">
        <v>117</v>
      </c>
      <c r="G179" s="49"/>
      <c r="H179" s="49"/>
      <c r="I179" s="52"/>
    </row>
    <row r="180" spans="2:9" ht="15">
      <c r="B180" s="16" t="s">
        <v>135</v>
      </c>
      <c r="C180" s="2" t="s">
        <v>136</v>
      </c>
      <c r="D180" s="6">
        <v>4.847</v>
      </c>
      <c r="E180" s="5">
        <v>126</v>
      </c>
      <c r="F180" s="5">
        <v>123</v>
      </c>
      <c r="G180" s="62"/>
      <c r="H180" s="62"/>
      <c r="I180" s="63"/>
    </row>
    <row r="181" spans="2:9" ht="15">
      <c r="B181" s="16" t="s">
        <v>136</v>
      </c>
      <c r="C181" s="2" t="s">
        <v>137</v>
      </c>
      <c r="D181" s="6">
        <v>1.351</v>
      </c>
      <c r="E181" s="5">
        <v>82</v>
      </c>
      <c r="F181" s="5">
        <v>3</v>
      </c>
      <c r="G181" s="48">
        <f>SUM(D181:D183)</f>
        <v>6.936</v>
      </c>
      <c r="H181" s="50">
        <f>SUM(E181:E183)</f>
        <v>167</v>
      </c>
      <c r="I181" s="51">
        <f>SUM(F181:F183)</f>
        <v>194</v>
      </c>
    </row>
    <row r="182" spans="2:9" ht="15">
      <c r="B182" s="16" t="s">
        <v>137</v>
      </c>
      <c r="C182" s="2" t="s">
        <v>138</v>
      </c>
      <c r="D182" s="6">
        <v>3.845</v>
      </c>
      <c r="E182" s="5">
        <v>66</v>
      </c>
      <c r="F182" s="5">
        <v>92</v>
      </c>
      <c r="G182" s="49"/>
      <c r="H182" s="49"/>
      <c r="I182" s="52"/>
    </row>
    <row r="183" spans="2:9" ht="15">
      <c r="B183" s="16" t="s">
        <v>138</v>
      </c>
      <c r="C183" s="2" t="s">
        <v>139</v>
      </c>
      <c r="D183" s="6">
        <v>1.74</v>
      </c>
      <c r="E183" s="5">
        <v>19</v>
      </c>
      <c r="F183" s="5">
        <v>99</v>
      </c>
      <c r="G183" s="62"/>
      <c r="H183" s="62"/>
      <c r="I183" s="63"/>
    </row>
    <row r="184" spans="2:9" ht="15">
      <c r="B184" s="16" t="s">
        <v>139</v>
      </c>
      <c r="C184" s="2" t="s">
        <v>140</v>
      </c>
      <c r="D184" s="6">
        <v>4.537</v>
      </c>
      <c r="E184" s="5">
        <v>161</v>
      </c>
      <c r="F184" s="5">
        <v>75</v>
      </c>
      <c r="G184" s="48">
        <f>SUM(D184:D186)</f>
        <v>11.654999999999998</v>
      </c>
      <c r="H184" s="50">
        <f>SUM(E184:E186)</f>
        <v>330</v>
      </c>
      <c r="I184" s="51">
        <f>SUM(F184:F186)</f>
        <v>232</v>
      </c>
    </row>
    <row r="185" spans="2:9" ht="15">
      <c r="B185" s="16" t="s">
        <v>140</v>
      </c>
      <c r="C185" s="2" t="s">
        <v>141</v>
      </c>
      <c r="D185" s="6">
        <v>4.209</v>
      </c>
      <c r="E185" s="5">
        <v>67</v>
      </c>
      <c r="F185" s="5">
        <v>81</v>
      </c>
      <c r="G185" s="49"/>
      <c r="H185" s="49"/>
      <c r="I185" s="52"/>
    </row>
    <row r="186" spans="2:9" ht="15">
      <c r="B186" s="16" t="s">
        <v>141</v>
      </c>
      <c r="C186" s="2" t="s">
        <v>142</v>
      </c>
      <c r="D186" s="6">
        <v>2.909</v>
      </c>
      <c r="E186" s="5">
        <v>102</v>
      </c>
      <c r="F186" s="5">
        <v>76</v>
      </c>
      <c r="G186" s="62"/>
      <c r="H186" s="62"/>
      <c r="I186" s="63"/>
    </row>
    <row r="187" spans="2:9" ht="15">
      <c r="B187" s="16" t="s">
        <v>142</v>
      </c>
      <c r="C187" s="2" t="s">
        <v>143</v>
      </c>
      <c r="D187" s="6">
        <v>1.375</v>
      </c>
      <c r="E187" s="5">
        <v>12</v>
      </c>
      <c r="F187" s="5">
        <v>67</v>
      </c>
      <c r="G187" s="48">
        <f>SUM(D187:D190)</f>
        <v>15.954</v>
      </c>
      <c r="H187" s="50">
        <f>SUM(E187:E190)</f>
        <v>363</v>
      </c>
      <c r="I187" s="51">
        <f>SUM(F187:F190)</f>
        <v>454</v>
      </c>
    </row>
    <row r="188" spans="2:9" ht="15">
      <c r="B188" s="16" t="s">
        <v>143</v>
      </c>
      <c r="C188" s="2" t="s">
        <v>144</v>
      </c>
      <c r="D188" s="6">
        <v>3.512</v>
      </c>
      <c r="E188" s="5">
        <v>156</v>
      </c>
      <c r="F188" s="5">
        <v>35</v>
      </c>
      <c r="G188" s="49"/>
      <c r="H188" s="49"/>
      <c r="I188" s="52"/>
    </row>
    <row r="189" spans="2:9" ht="15">
      <c r="B189" s="16" t="s">
        <v>144</v>
      </c>
      <c r="C189" s="2" t="s">
        <v>145</v>
      </c>
      <c r="D189" s="6">
        <v>6.722</v>
      </c>
      <c r="E189" s="5">
        <v>121</v>
      </c>
      <c r="F189" s="5">
        <v>208</v>
      </c>
      <c r="G189" s="49"/>
      <c r="H189" s="49"/>
      <c r="I189" s="52"/>
    </row>
    <row r="190" spans="2:9" ht="15.75" thickBot="1">
      <c r="B190" s="26" t="s">
        <v>145</v>
      </c>
      <c r="C190" s="27" t="s">
        <v>146</v>
      </c>
      <c r="D190" s="8">
        <v>4.345</v>
      </c>
      <c r="E190" s="28">
        <v>74</v>
      </c>
      <c r="F190" s="28">
        <v>144</v>
      </c>
      <c r="G190" s="49"/>
      <c r="H190" s="49"/>
      <c r="I190" s="52"/>
    </row>
    <row r="191" spans="2:9" ht="15.75" thickBot="1">
      <c r="B191" s="53" t="s">
        <v>147</v>
      </c>
      <c r="C191" s="54"/>
      <c r="D191" s="54"/>
      <c r="E191" s="54"/>
      <c r="F191" s="55"/>
      <c r="G191" s="29">
        <f>SUM(G169:G190)</f>
        <v>68.356</v>
      </c>
      <c r="H191" s="32">
        <f>SUM(H169:H190)</f>
        <v>1615</v>
      </c>
      <c r="I191" s="33">
        <f>SUM(I169:I190)</f>
        <v>1592</v>
      </c>
    </row>
    <row r="192" spans="2:9" s="94" customFormat="1" ht="15">
      <c r="B192" s="86"/>
      <c r="C192" s="86"/>
      <c r="D192" s="86"/>
      <c r="E192" s="86"/>
      <c r="F192" s="86"/>
      <c r="G192" s="90"/>
      <c r="H192" s="87"/>
      <c r="I192" s="87"/>
    </row>
    <row r="193" spans="2:9" s="94" customFormat="1" ht="15">
      <c r="B193" s="86"/>
      <c r="C193" s="86"/>
      <c r="D193" s="86"/>
      <c r="E193" s="86"/>
      <c r="F193" s="86"/>
      <c r="G193" s="90"/>
      <c r="H193" s="87"/>
      <c r="I193" s="87"/>
    </row>
    <row r="194" spans="2:9" s="95" customFormat="1" ht="21" customHeight="1">
      <c r="B194" s="88" t="s">
        <v>198</v>
      </c>
      <c r="C194" s="88"/>
      <c r="D194" s="88"/>
      <c r="E194" s="88"/>
      <c r="F194" s="88"/>
      <c r="G194" s="88"/>
      <c r="H194" s="88"/>
      <c r="I194" s="88"/>
    </row>
    <row r="195" spans="2:9" s="94" customFormat="1" ht="9" customHeight="1" thickBot="1">
      <c r="B195" s="86"/>
      <c r="C195" s="86"/>
      <c r="D195" s="86"/>
      <c r="E195" s="86"/>
      <c r="F195" s="86"/>
      <c r="G195" s="90"/>
      <c r="H195" s="87"/>
      <c r="I195" s="87"/>
    </row>
    <row r="196" spans="2:9" s="94" customFormat="1" ht="15">
      <c r="B196" s="73" t="s">
        <v>186</v>
      </c>
      <c r="C196" s="74"/>
      <c r="D196" s="74"/>
      <c r="E196" s="74"/>
      <c r="F196" s="74"/>
      <c r="G196" s="74" t="s">
        <v>7</v>
      </c>
      <c r="H196" s="74"/>
      <c r="I196" s="75"/>
    </row>
    <row r="197" spans="2:9" s="94" customFormat="1" ht="15">
      <c r="B197" s="77" t="s">
        <v>0</v>
      </c>
      <c r="C197" s="79" t="s">
        <v>1</v>
      </c>
      <c r="D197" s="4" t="s">
        <v>2</v>
      </c>
      <c r="E197" s="4" t="s">
        <v>4</v>
      </c>
      <c r="F197" s="4" t="s">
        <v>5</v>
      </c>
      <c r="G197" s="4" t="s">
        <v>2</v>
      </c>
      <c r="H197" s="4" t="s">
        <v>4</v>
      </c>
      <c r="I197" s="12" t="s">
        <v>5</v>
      </c>
    </row>
    <row r="198" spans="2:9" s="94" customFormat="1" ht="15.75" thickBot="1">
      <c r="B198" s="78"/>
      <c r="C198" s="80"/>
      <c r="D198" s="13" t="s">
        <v>3</v>
      </c>
      <c r="E198" s="13" t="s">
        <v>6</v>
      </c>
      <c r="F198" s="13" t="s">
        <v>6</v>
      </c>
      <c r="G198" s="13" t="s">
        <v>3</v>
      </c>
      <c r="H198" s="13" t="s">
        <v>6</v>
      </c>
      <c r="I198" s="14" t="s">
        <v>6</v>
      </c>
    </row>
    <row r="199" spans="2:9" ht="15">
      <c r="B199" s="92" t="s">
        <v>146</v>
      </c>
      <c r="C199" s="93" t="s">
        <v>148</v>
      </c>
      <c r="D199" s="45">
        <v>5.134</v>
      </c>
      <c r="E199" s="37">
        <v>166</v>
      </c>
      <c r="F199" s="37">
        <v>160</v>
      </c>
      <c r="G199" s="45">
        <f>D199</f>
        <v>5.134</v>
      </c>
      <c r="H199" s="37">
        <f>E199</f>
        <v>166</v>
      </c>
      <c r="I199" s="46">
        <f>F199</f>
        <v>160</v>
      </c>
    </row>
    <row r="200" spans="2:9" ht="15">
      <c r="B200" s="16" t="s">
        <v>148</v>
      </c>
      <c r="C200" s="2" t="s">
        <v>149</v>
      </c>
      <c r="D200" s="6">
        <v>3.76</v>
      </c>
      <c r="E200" s="5">
        <v>249</v>
      </c>
      <c r="F200" s="5">
        <v>46</v>
      </c>
      <c r="G200" s="56">
        <f>SUM(D200:D203)</f>
        <v>8.886</v>
      </c>
      <c r="H200" s="59">
        <f>SUM(E200:E203)</f>
        <v>426</v>
      </c>
      <c r="I200" s="64">
        <f>SUM(F200:F203)</f>
        <v>249</v>
      </c>
    </row>
    <row r="201" spans="2:9" ht="15">
      <c r="B201" s="16" t="s">
        <v>149</v>
      </c>
      <c r="C201" s="2" t="s">
        <v>150</v>
      </c>
      <c r="D201" s="6">
        <v>0.924</v>
      </c>
      <c r="E201" s="5">
        <v>54</v>
      </c>
      <c r="F201" s="5">
        <v>12</v>
      </c>
      <c r="G201" s="60"/>
      <c r="H201" s="60"/>
      <c r="I201" s="38"/>
    </row>
    <row r="202" spans="2:9" ht="15">
      <c r="B202" s="16" t="s">
        <v>150</v>
      </c>
      <c r="C202" s="2" t="s">
        <v>151</v>
      </c>
      <c r="D202" s="6">
        <v>2.131</v>
      </c>
      <c r="E202" s="5">
        <v>122</v>
      </c>
      <c r="F202" s="5">
        <v>29</v>
      </c>
      <c r="G202" s="60"/>
      <c r="H202" s="60"/>
      <c r="I202" s="38"/>
    </row>
    <row r="203" spans="2:9" ht="15">
      <c r="B203" s="16" t="s">
        <v>151</v>
      </c>
      <c r="C203" s="2" t="s">
        <v>152</v>
      </c>
      <c r="D203" s="6">
        <v>2.071</v>
      </c>
      <c r="E203" s="5">
        <v>1</v>
      </c>
      <c r="F203" s="5">
        <v>162</v>
      </c>
      <c r="G203" s="61"/>
      <c r="H203" s="61"/>
      <c r="I203" s="39"/>
    </row>
    <row r="204" spans="2:9" ht="15">
      <c r="B204" s="16" t="s">
        <v>152</v>
      </c>
      <c r="C204" s="2" t="s">
        <v>153</v>
      </c>
      <c r="D204" s="6">
        <v>2.956</v>
      </c>
      <c r="E204" s="5">
        <v>127</v>
      </c>
      <c r="F204" s="5">
        <v>92</v>
      </c>
      <c r="G204" s="48">
        <f>SUM(D204:D205)</f>
        <v>4.953</v>
      </c>
      <c r="H204" s="50">
        <f>SUM(E204:E205)</f>
        <v>156</v>
      </c>
      <c r="I204" s="51">
        <f>SUM(F204:F205)</f>
        <v>174</v>
      </c>
    </row>
    <row r="205" spans="2:9" ht="15">
      <c r="B205" s="16" t="s">
        <v>153</v>
      </c>
      <c r="C205" s="2" t="s">
        <v>154</v>
      </c>
      <c r="D205" s="6">
        <v>1.997</v>
      </c>
      <c r="E205" s="5">
        <v>29</v>
      </c>
      <c r="F205" s="5">
        <v>82</v>
      </c>
      <c r="G205" s="62"/>
      <c r="H205" s="62"/>
      <c r="I205" s="63"/>
    </row>
    <row r="206" spans="2:9" ht="15">
      <c r="B206" s="16" t="s">
        <v>154</v>
      </c>
      <c r="C206" s="2" t="s">
        <v>155</v>
      </c>
      <c r="D206" s="6">
        <v>4.418</v>
      </c>
      <c r="E206" s="5">
        <v>234</v>
      </c>
      <c r="F206" s="5">
        <v>124</v>
      </c>
      <c r="G206" s="6">
        <f>D206</f>
        <v>4.418</v>
      </c>
      <c r="H206" s="5">
        <f>E206</f>
        <v>234</v>
      </c>
      <c r="I206" s="17">
        <f>F206</f>
        <v>124</v>
      </c>
    </row>
    <row r="207" spans="2:9" ht="15">
      <c r="B207" s="16" t="s">
        <v>155</v>
      </c>
      <c r="C207" s="2" t="s">
        <v>156</v>
      </c>
      <c r="D207" s="6">
        <v>1.872</v>
      </c>
      <c r="E207" s="5">
        <v>13</v>
      </c>
      <c r="F207" s="5">
        <v>118</v>
      </c>
      <c r="G207" s="48">
        <f>SUM(D207:D212)</f>
        <v>14.964</v>
      </c>
      <c r="H207" s="50">
        <f>SUM(E207:E212)</f>
        <v>397</v>
      </c>
      <c r="I207" s="51">
        <f>SUM(F207:F212)</f>
        <v>527</v>
      </c>
    </row>
    <row r="208" spans="2:9" ht="15">
      <c r="B208" s="16" t="s">
        <v>156</v>
      </c>
      <c r="C208" s="2" t="s">
        <v>157</v>
      </c>
      <c r="D208" s="6">
        <v>1.319</v>
      </c>
      <c r="E208" s="5">
        <v>26</v>
      </c>
      <c r="F208" s="5">
        <v>17</v>
      </c>
      <c r="G208" s="49"/>
      <c r="H208" s="49"/>
      <c r="I208" s="52"/>
    </row>
    <row r="209" spans="2:9" ht="15">
      <c r="B209" s="16" t="s">
        <v>157</v>
      </c>
      <c r="C209" s="2" t="s">
        <v>158</v>
      </c>
      <c r="D209" s="6">
        <v>3.528</v>
      </c>
      <c r="E209" s="5">
        <v>77</v>
      </c>
      <c r="F209" s="5">
        <v>82</v>
      </c>
      <c r="G209" s="49"/>
      <c r="H209" s="49"/>
      <c r="I209" s="52"/>
    </row>
    <row r="210" spans="2:9" ht="15">
      <c r="B210" s="16" t="s">
        <v>158</v>
      </c>
      <c r="C210" s="2" t="s">
        <v>159</v>
      </c>
      <c r="D210" s="6">
        <v>2.714</v>
      </c>
      <c r="E210" s="5">
        <v>39</v>
      </c>
      <c r="F210" s="5">
        <v>138</v>
      </c>
      <c r="G210" s="49"/>
      <c r="H210" s="49"/>
      <c r="I210" s="52"/>
    </row>
    <row r="211" spans="2:9" ht="15">
      <c r="B211" s="16" t="s">
        <v>159</v>
      </c>
      <c r="C211" s="2" t="s">
        <v>160</v>
      </c>
      <c r="D211" s="6">
        <v>3.435</v>
      </c>
      <c r="E211" s="5">
        <v>216</v>
      </c>
      <c r="F211" s="5">
        <v>96</v>
      </c>
      <c r="G211" s="49"/>
      <c r="H211" s="49"/>
      <c r="I211" s="52"/>
    </row>
    <row r="212" spans="2:9" ht="15">
      <c r="B212" s="16" t="s">
        <v>160</v>
      </c>
      <c r="C212" s="2" t="s">
        <v>161</v>
      </c>
      <c r="D212" s="6">
        <v>2.096</v>
      </c>
      <c r="E212" s="5">
        <v>26</v>
      </c>
      <c r="F212" s="5">
        <v>76</v>
      </c>
      <c r="G212" s="62"/>
      <c r="H212" s="62"/>
      <c r="I212" s="63"/>
    </row>
    <row r="213" spans="2:9" ht="15">
      <c r="B213" s="16" t="s">
        <v>161</v>
      </c>
      <c r="C213" s="2" t="s">
        <v>162</v>
      </c>
      <c r="D213" s="6">
        <v>1.482</v>
      </c>
      <c r="E213" s="5">
        <v>31</v>
      </c>
      <c r="F213" s="5">
        <v>76</v>
      </c>
      <c r="G213" s="48">
        <f>SUM(D213:D215)</f>
        <v>7.6209999999999996</v>
      </c>
      <c r="H213" s="50">
        <f>SUM(E213:E215)</f>
        <v>305</v>
      </c>
      <c r="I213" s="51">
        <f>SUM(F213:F215)</f>
        <v>262</v>
      </c>
    </row>
    <row r="214" spans="2:9" ht="15">
      <c r="B214" s="16" t="s">
        <v>162</v>
      </c>
      <c r="C214" s="2" t="s">
        <v>74</v>
      </c>
      <c r="D214" s="6">
        <v>3.679</v>
      </c>
      <c r="E214" s="5">
        <v>147</v>
      </c>
      <c r="F214" s="5">
        <v>74</v>
      </c>
      <c r="G214" s="49"/>
      <c r="H214" s="49"/>
      <c r="I214" s="52"/>
    </row>
    <row r="215" spans="2:9" ht="15">
      <c r="B215" s="16" t="s">
        <v>74</v>
      </c>
      <c r="C215" s="2" t="s">
        <v>163</v>
      </c>
      <c r="D215" s="6">
        <v>2.46</v>
      </c>
      <c r="E215" s="5">
        <v>127</v>
      </c>
      <c r="F215" s="5">
        <v>112</v>
      </c>
      <c r="G215" s="62"/>
      <c r="H215" s="62"/>
      <c r="I215" s="63"/>
    </row>
    <row r="216" spans="2:9" ht="15">
      <c r="B216" s="16" t="s">
        <v>163</v>
      </c>
      <c r="C216" s="2" t="s">
        <v>164</v>
      </c>
      <c r="D216" s="6">
        <v>3.968</v>
      </c>
      <c r="E216" s="5">
        <v>59</v>
      </c>
      <c r="F216" s="5">
        <v>183</v>
      </c>
      <c r="G216" s="6">
        <f>D216</f>
        <v>3.968</v>
      </c>
      <c r="H216" s="5">
        <f>E216</f>
        <v>59</v>
      </c>
      <c r="I216" s="17">
        <f>F216</f>
        <v>183</v>
      </c>
    </row>
    <row r="217" spans="2:9" ht="15">
      <c r="B217" s="16" t="s">
        <v>164</v>
      </c>
      <c r="C217" s="2" t="s">
        <v>165</v>
      </c>
      <c r="D217" s="6">
        <v>2.032</v>
      </c>
      <c r="E217" s="5">
        <v>7</v>
      </c>
      <c r="F217" s="5">
        <v>62</v>
      </c>
      <c r="G217" s="48">
        <f>SUM(D217:D219)</f>
        <v>6.768</v>
      </c>
      <c r="H217" s="50">
        <f>SUM(E217:E219)</f>
        <v>238</v>
      </c>
      <c r="I217" s="51">
        <f>SUM(F217:F219)</f>
        <v>225</v>
      </c>
    </row>
    <row r="218" spans="2:9" ht="15">
      <c r="B218" s="16" t="s">
        <v>165</v>
      </c>
      <c r="C218" s="2" t="s">
        <v>166</v>
      </c>
      <c r="D218" s="6">
        <v>3.568</v>
      </c>
      <c r="E218" s="5">
        <v>199</v>
      </c>
      <c r="F218" s="5">
        <v>140</v>
      </c>
      <c r="G218" s="49"/>
      <c r="H218" s="49"/>
      <c r="I218" s="52"/>
    </row>
    <row r="219" spans="2:9" ht="15.75" thickBot="1">
      <c r="B219" s="26" t="s">
        <v>166</v>
      </c>
      <c r="C219" s="27" t="s">
        <v>167</v>
      </c>
      <c r="D219" s="8">
        <v>1.168</v>
      </c>
      <c r="E219" s="28">
        <v>32</v>
      </c>
      <c r="F219" s="28">
        <v>23</v>
      </c>
      <c r="G219" s="49"/>
      <c r="H219" s="49"/>
      <c r="I219" s="52"/>
    </row>
    <row r="220" spans="2:9" ht="15.75" thickBot="1">
      <c r="B220" s="53" t="s">
        <v>168</v>
      </c>
      <c r="C220" s="54"/>
      <c r="D220" s="54"/>
      <c r="E220" s="54"/>
      <c r="F220" s="55"/>
      <c r="G220" s="29">
        <f>SUM(G199:G219)</f>
        <v>56.712</v>
      </c>
      <c r="H220" s="32">
        <f>SUM(H199:H219)</f>
        <v>1981</v>
      </c>
      <c r="I220" s="33">
        <f>SUM(I199:I219)</f>
        <v>1904</v>
      </c>
    </row>
    <row r="221" spans="2:9" s="94" customFormat="1" ht="15">
      <c r="B221" s="86"/>
      <c r="C221" s="86"/>
      <c r="D221" s="86"/>
      <c r="E221" s="86"/>
      <c r="F221" s="86"/>
      <c r="G221" s="90"/>
      <c r="H221" s="87"/>
      <c r="I221" s="87"/>
    </row>
    <row r="222" spans="2:9" s="94" customFormat="1" ht="15">
      <c r="B222" s="86"/>
      <c r="C222" s="86"/>
      <c r="D222" s="86"/>
      <c r="E222" s="86"/>
      <c r="F222" s="86"/>
      <c r="G222" s="90"/>
      <c r="H222" s="87"/>
      <c r="I222" s="87"/>
    </row>
    <row r="223" spans="2:9" s="95" customFormat="1" ht="21" customHeight="1">
      <c r="B223" s="88" t="s">
        <v>199</v>
      </c>
      <c r="C223" s="88"/>
      <c r="D223" s="88"/>
      <c r="E223" s="88"/>
      <c r="F223" s="88"/>
      <c r="G223" s="88"/>
      <c r="H223" s="88"/>
      <c r="I223" s="88"/>
    </row>
    <row r="224" spans="2:9" s="94" customFormat="1" ht="9" customHeight="1" thickBot="1">
      <c r="B224" s="86"/>
      <c r="C224" s="86"/>
      <c r="D224" s="86"/>
      <c r="E224" s="86"/>
      <c r="F224" s="86"/>
      <c r="G224" s="90"/>
      <c r="H224" s="87"/>
      <c r="I224" s="87"/>
    </row>
    <row r="225" spans="2:9" s="94" customFormat="1" ht="15">
      <c r="B225" s="73" t="s">
        <v>186</v>
      </c>
      <c r="C225" s="74"/>
      <c r="D225" s="74"/>
      <c r="E225" s="74"/>
      <c r="F225" s="74"/>
      <c r="G225" s="74" t="s">
        <v>7</v>
      </c>
      <c r="H225" s="74"/>
      <c r="I225" s="75"/>
    </row>
    <row r="226" spans="2:9" s="94" customFormat="1" ht="15">
      <c r="B226" s="77" t="s">
        <v>0</v>
      </c>
      <c r="C226" s="79" t="s">
        <v>1</v>
      </c>
      <c r="D226" s="4" t="s">
        <v>2</v>
      </c>
      <c r="E226" s="4" t="s">
        <v>4</v>
      </c>
      <c r="F226" s="4" t="s">
        <v>5</v>
      </c>
      <c r="G226" s="4" t="s">
        <v>2</v>
      </c>
      <c r="H226" s="4" t="s">
        <v>4</v>
      </c>
      <c r="I226" s="12" t="s">
        <v>5</v>
      </c>
    </row>
    <row r="227" spans="2:9" s="94" customFormat="1" ht="15.75" thickBot="1">
      <c r="B227" s="78"/>
      <c r="C227" s="80"/>
      <c r="D227" s="13" t="s">
        <v>3</v>
      </c>
      <c r="E227" s="13" t="s">
        <v>6</v>
      </c>
      <c r="F227" s="13" t="s">
        <v>6</v>
      </c>
      <c r="G227" s="13" t="s">
        <v>3</v>
      </c>
      <c r="H227" s="13" t="s">
        <v>6</v>
      </c>
      <c r="I227" s="14" t="s">
        <v>6</v>
      </c>
    </row>
    <row r="228" spans="2:9" ht="15">
      <c r="B228" s="92" t="s">
        <v>167</v>
      </c>
      <c r="C228" s="93" t="s">
        <v>169</v>
      </c>
      <c r="D228" s="45">
        <v>1.271</v>
      </c>
      <c r="E228" s="37">
        <v>21</v>
      </c>
      <c r="F228" s="37">
        <v>34</v>
      </c>
      <c r="G228" s="45">
        <f>D228</f>
        <v>1.271</v>
      </c>
      <c r="H228" s="37">
        <f>E228</f>
        <v>21</v>
      </c>
      <c r="I228" s="46">
        <f>F228</f>
        <v>34</v>
      </c>
    </row>
    <row r="229" spans="2:9" ht="15">
      <c r="B229" s="16" t="s">
        <v>169</v>
      </c>
      <c r="C229" s="2" t="s">
        <v>170</v>
      </c>
      <c r="D229" s="6">
        <v>3.864</v>
      </c>
      <c r="E229" s="5">
        <v>56</v>
      </c>
      <c r="F229" s="5">
        <v>65</v>
      </c>
      <c r="G229" s="48">
        <f>SUM(D229:D232)</f>
        <v>12.279</v>
      </c>
      <c r="H229" s="50">
        <f>SUM(E229:E232)</f>
        <v>193</v>
      </c>
      <c r="I229" s="51">
        <f>SUM(F229:F232)</f>
        <v>317</v>
      </c>
    </row>
    <row r="230" spans="2:9" ht="15">
      <c r="B230" s="16" t="s">
        <v>170</v>
      </c>
      <c r="C230" s="2" t="s">
        <v>171</v>
      </c>
      <c r="D230" s="6">
        <v>2.113</v>
      </c>
      <c r="E230" s="5">
        <v>37</v>
      </c>
      <c r="F230" s="5">
        <v>36</v>
      </c>
      <c r="G230" s="49"/>
      <c r="H230" s="49"/>
      <c r="I230" s="52"/>
    </row>
    <row r="231" spans="2:9" ht="15">
      <c r="B231" s="16" t="s">
        <v>171</v>
      </c>
      <c r="C231" s="2" t="s">
        <v>172</v>
      </c>
      <c r="D231" s="6">
        <v>1.725</v>
      </c>
      <c r="E231" s="5">
        <v>40</v>
      </c>
      <c r="F231" s="5">
        <v>25</v>
      </c>
      <c r="G231" s="49"/>
      <c r="H231" s="49"/>
      <c r="I231" s="52"/>
    </row>
    <row r="232" spans="2:9" ht="15">
      <c r="B232" s="16" t="s">
        <v>172</v>
      </c>
      <c r="C232" s="2" t="s">
        <v>173</v>
      </c>
      <c r="D232" s="6">
        <v>4.577</v>
      </c>
      <c r="E232" s="5">
        <v>60</v>
      </c>
      <c r="F232" s="5">
        <v>191</v>
      </c>
      <c r="G232" s="62"/>
      <c r="H232" s="62"/>
      <c r="I232" s="63"/>
    </row>
    <row r="233" spans="2:9" ht="15">
      <c r="B233" s="16" t="s">
        <v>173</v>
      </c>
      <c r="C233" s="2" t="s">
        <v>174</v>
      </c>
      <c r="D233" s="6">
        <v>3.165</v>
      </c>
      <c r="E233" s="5">
        <v>119</v>
      </c>
      <c r="F233" s="5">
        <v>88</v>
      </c>
      <c r="G233" s="48">
        <f>SUM(D233:D234)</f>
        <v>6.378</v>
      </c>
      <c r="H233" s="50">
        <f>SUM(E233:E234)</f>
        <v>248</v>
      </c>
      <c r="I233" s="51">
        <f>SUM(F233:F234)</f>
        <v>270</v>
      </c>
    </row>
    <row r="234" spans="2:9" ht="15">
      <c r="B234" s="16" t="s">
        <v>174</v>
      </c>
      <c r="C234" s="2" t="s">
        <v>175</v>
      </c>
      <c r="D234" s="6">
        <v>3.213</v>
      </c>
      <c r="E234" s="5">
        <v>129</v>
      </c>
      <c r="F234" s="5">
        <v>182</v>
      </c>
      <c r="G234" s="62"/>
      <c r="H234" s="62"/>
      <c r="I234" s="63"/>
    </row>
    <row r="235" spans="2:9" ht="15">
      <c r="B235" s="16" t="s">
        <v>175</v>
      </c>
      <c r="C235" s="2" t="s">
        <v>176</v>
      </c>
      <c r="D235" s="6">
        <v>2.679</v>
      </c>
      <c r="E235" s="5">
        <v>114</v>
      </c>
      <c r="F235" s="5">
        <v>110</v>
      </c>
      <c r="G235" s="48">
        <f>SUM(D235:D237)</f>
        <v>9.583</v>
      </c>
      <c r="H235" s="50">
        <f>SUM(E235:E237)</f>
        <v>331</v>
      </c>
      <c r="I235" s="51">
        <f>SUM(F235:F237)</f>
        <v>323</v>
      </c>
    </row>
    <row r="236" spans="2:9" ht="15">
      <c r="B236" s="16" t="s">
        <v>176</v>
      </c>
      <c r="C236" s="2" t="s">
        <v>177</v>
      </c>
      <c r="D236" s="6">
        <v>2.762</v>
      </c>
      <c r="E236" s="5">
        <v>136</v>
      </c>
      <c r="F236" s="5">
        <v>21</v>
      </c>
      <c r="G236" s="49"/>
      <c r="H236" s="49"/>
      <c r="I236" s="52"/>
    </row>
    <row r="237" spans="2:9" ht="15">
      <c r="B237" s="16" t="s">
        <v>177</v>
      </c>
      <c r="C237" s="2" t="s">
        <v>178</v>
      </c>
      <c r="D237" s="6">
        <v>4.142</v>
      </c>
      <c r="E237" s="5">
        <v>81</v>
      </c>
      <c r="F237" s="5">
        <v>192</v>
      </c>
      <c r="G237" s="62"/>
      <c r="H237" s="62"/>
      <c r="I237" s="63"/>
    </row>
    <row r="238" spans="2:9" ht="15">
      <c r="B238" s="16" t="s">
        <v>178</v>
      </c>
      <c r="C238" s="2" t="s">
        <v>179</v>
      </c>
      <c r="D238" s="6">
        <v>3.748</v>
      </c>
      <c r="E238" s="5">
        <v>123</v>
      </c>
      <c r="F238" s="5">
        <v>125</v>
      </c>
      <c r="G238" s="6">
        <f>D238</f>
        <v>3.748</v>
      </c>
      <c r="H238" s="5">
        <f>E238</f>
        <v>123</v>
      </c>
      <c r="I238" s="17">
        <f>F238</f>
        <v>125</v>
      </c>
    </row>
    <row r="239" spans="2:9" ht="15">
      <c r="B239" s="16" t="s">
        <v>179</v>
      </c>
      <c r="C239" s="2" t="s">
        <v>180</v>
      </c>
      <c r="D239" s="6">
        <v>3.855</v>
      </c>
      <c r="E239" s="5">
        <v>126</v>
      </c>
      <c r="F239" s="5">
        <v>99</v>
      </c>
      <c r="G239" s="57">
        <f>SUM(D239:D244)</f>
        <v>20.194</v>
      </c>
      <c r="H239" s="60">
        <f>SUM(E239:E244)</f>
        <v>564</v>
      </c>
      <c r="I239" s="38">
        <f>SUM(F239:F244)</f>
        <v>619</v>
      </c>
    </row>
    <row r="240" spans="2:9" ht="15">
      <c r="B240" s="16" t="s">
        <v>180</v>
      </c>
      <c r="C240" s="2" t="s">
        <v>181</v>
      </c>
      <c r="D240" s="6">
        <v>2.34</v>
      </c>
      <c r="E240" s="5">
        <v>101</v>
      </c>
      <c r="F240" s="5">
        <v>109</v>
      </c>
      <c r="G240" s="60"/>
      <c r="H240" s="60"/>
      <c r="I240" s="38"/>
    </row>
    <row r="241" spans="2:9" ht="15">
      <c r="B241" s="16" t="s">
        <v>181</v>
      </c>
      <c r="C241" s="2" t="s">
        <v>182</v>
      </c>
      <c r="D241" s="6">
        <v>2.586</v>
      </c>
      <c r="E241" s="5">
        <v>49</v>
      </c>
      <c r="F241" s="5">
        <v>75</v>
      </c>
      <c r="G241" s="60"/>
      <c r="H241" s="60"/>
      <c r="I241" s="38"/>
    </row>
    <row r="242" spans="2:9" ht="15">
      <c r="B242" s="16" t="s">
        <v>182</v>
      </c>
      <c r="C242" s="2" t="s">
        <v>183</v>
      </c>
      <c r="D242" s="6">
        <v>6.127</v>
      </c>
      <c r="E242" s="5">
        <v>246</v>
      </c>
      <c r="F242" s="5">
        <v>114</v>
      </c>
      <c r="G242" s="60"/>
      <c r="H242" s="60"/>
      <c r="I242" s="38"/>
    </row>
    <row r="243" spans="2:9" ht="15">
      <c r="B243" s="16" t="s">
        <v>183</v>
      </c>
      <c r="C243" s="2" t="s">
        <v>184</v>
      </c>
      <c r="D243" s="6">
        <v>2.394</v>
      </c>
      <c r="E243" s="5">
        <v>22</v>
      </c>
      <c r="F243" s="5">
        <v>140</v>
      </c>
      <c r="G243" s="60"/>
      <c r="H243" s="60"/>
      <c r="I243" s="38"/>
    </row>
    <row r="244" spans="2:9" ht="15.75" thickBot="1">
      <c r="B244" s="26" t="s">
        <v>184</v>
      </c>
      <c r="C244" s="27" t="s">
        <v>185</v>
      </c>
      <c r="D244" s="8">
        <v>2.892</v>
      </c>
      <c r="E244" s="28">
        <v>20</v>
      </c>
      <c r="F244" s="28">
        <v>82</v>
      </c>
      <c r="G244" s="40"/>
      <c r="H244" s="40"/>
      <c r="I244" s="41"/>
    </row>
    <row r="245" spans="2:9" ht="15.75" thickBot="1">
      <c r="B245" s="53" t="s">
        <v>200</v>
      </c>
      <c r="C245" s="54"/>
      <c r="D245" s="54"/>
      <c r="E245" s="54"/>
      <c r="F245" s="55"/>
      <c r="G245" s="29">
        <f>SUM(G228:G244)</f>
        <v>53.453</v>
      </c>
      <c r="H245" s="32">
        <f>SUM(H228:H244)</f>
        <v>1480</v>
      </c>
      <c r="I245" s="33">
        <f>SUM(I228:I244)</f>
        <v>1688</v>
      </c>
    </row>
    <row r="246" spans="2:9" s="94" customFormat="1" ht="15">
      <c r="B246" s="86"/>
      <c r="C246" s="86"/>
      <c r="D246" s="86"/>
      <c r="E246" s="86"/>
      <c r="F246" s="86"/>
      <c r="G246" s="90"/>
      <c r="H246" s="87"/>
      <c r="I246" s="87"/>
    </row>
    <row r="247" spans="2:9" s="94" customFormat="1" ht="15.75" thickBot="1">
      <c r="B247" s="86"/>
      <c r="C247" s="86"/>
      <c r="D247" s="86"/>
      <c r="E247" s="86"/>
      <c r="F247" s="86"/>
      <c r="G247" s="90"/>
      <c r="H247" s="87"/>
      <c r="I247" s="87"/>
    </row>
    <row r="248" spans="2:9" ht="15.75" thickBot="1">
      <c r="B248" s="53" t="s">
        <v>201</v>
      </c>
      <c r="C248" s="55"/>
      <c r="D248" s="29">
        <f>SUM(D10:D29,D38:D80,D89:D123,D132:D160,D169:D190,D199:D219,D228:D244)</f>
        <v>546.8360000000001</v>
      </c>
      <c r="E248" s="30">
        <f>SUM(E10:E29,E38:E80,E89:E123,E132:E160,E169:E190,E199:E219,E228:E244)</f>
        <v>11737</v>
      </c>
      <c r="F248" s="30">
        <f>SUM(F10:F29,F38:F80,F89:F123,F132:F160,F169:F190,F199:F219,F228:F244)</f>
        <v>12683</v>
      </c>
      <c r="G248" s="32"/>
      <c r="H248" s="32"/>
      <c r="I248" s="33"/>
    </row>
  </sheetData>
  <sheetProtection/>
  <mergeCells count="184">
    <mergeCell ref="B196:F196"/>
    <mergeCell ref="G196:I196"/>
    <mergeCell ref="B197:B198"/>
    <mergeCell ref="C197:C198"/>
    <mergeCell ref="B36:B37"/>
    <mergeCell ref="C36:C37"/>
    <mergeCell ref="B33:I33"/>
    <mergeCell ref="B3:I3"/>
    <mergeCell ref="B5:I5"/>
    <mergeCell ref="B35:F35"/>
    <mergeCell ref="G35:I35"/>
    <mergeCell ref="G24:G26"/>
    <mergeCell ref="H24:H26"/>
    <mergeCell ref="I24:I26"/>
    <mergeCell ref="G27:G29"/>
    <mergeCell ref="H27:H29"/>
    <mergeCell ref="I27:I29"/>
    <mergeCell ref="B7:F7"/>
    <mergeCell ref="G7:I7"/>
    <mergeCell ref="A7:A8"/>
    <mergeCell ref="B8:B9"/>
    <mergeCell ref="C8:C9"/>
    <mergeCell ref="G38:G40"/>
    <mergeCell ref="H38:H40"/>
    <mergeCell ref="I38:I40"/>
    <mergeCell ref="G41:G46"/>
    <mergeCell ref="B30:F30"/>
    <mergeCell ref="G10:G12"/>
    <mergeCell ref="H10:H12"/>
    <mergeCell ref="I10:I12"/>
    <mergeCell ref="G20:G23"/>
    <mergeCell ref="H20:H23"/>
    <mergeCell ref="I20:I23"/>
    <mergeCell ref="G13:G19"/>
    <mergeCell ref="H13:H19"/>
    <mergeCell ref="I13:I19"/>
    <mergeCell ref="H41:H46"/>
    <mergeCell ref="I41:I46"/>
    <mergeCell ref="G55:G60"/>
    <mergeCell ref="H55:H60"/>
    <mergeCell ref="I55:I60"/>
    <mergeCell ref="G47:G54"/>
    <mergeCell ref="H47:H54"/>
    <mergeCell ref="I47:I54"/>
    <mergeCell ref="G61:G66"/>
    <mergeCell ref="H61:H66"/>
    <mergeCell ref="I61:I66"/>
    <mergeCell ref="G67:G71"/>
    <mergeCell ref="H67:H71"/>
    <mergeCell ref="I67:I71"/>
    <mergeCell ref="G72:G76"/>
    <mergeCell ref="H72:H76"/>
    <mergeCell ref="I72:I76"/>
    <mergeCell ref="G77:G80"/>
    <mergeCell ref="H77:H80"/>
    <mergeCell ref="I77:I80"/>
    <mergeCell ref="B81:F81"/>
    <mergeCell ref="G89:G95"/>
    <mergeCell ref="H89:H95"/>
    <mergeCell ref="I89:I95"/>
    <mergeCell ref="B86:F86"/>
    <mergeCell ref="G86:I86"/>
    <mergeCell ref="B87:B88"/>
    <mergeCell ref="C87:C88"/>
    <mergeCell ref="B84:I84"/>
    <mergeCell ref="G96:G101"/>
    <mergeCell ref="H96:H101"/>
    <mergeCell ref="I96:I101"/>
    <mergeCell ref="G102:G103"/>
    <mergeCell ref="H102:H103"/>
    <mergeCell ref="I102:I103"/>
    <mergeCell ref="G104:G105"/>
    <mergeCell ref="H104:H105"/>
    <mergeCell ref="I104:I105"/>
    <mergeCell ref="G106:G107"/>
    <mergeCell ref="H106:H107"/>
    <mergeCell ref="I106:I107"/>
    <mergeCell ref="G112:G113"/>
    <mergeCell ref="H112:H113"/>
    <mergeCell ref="I112:I113"/>
    <mergeCell ref="G114:G116"/>
    <mergeCell ref="H114:H116"/>
    <mergeCell ref="I114:I116"/>
    <mergeCell ref="G108:G109"/>
    <mergeCell ref="H108:H109"/>
    <mergeCell ref="I108:I109"/>
    <mergeCell ref="G110:G111"/>
    <mergeCell ref="H110:H111"/>
    <mergeCell ref="I110:I111"/>
    <mergeCell ref="G117:G120"/>
    <mergeCell ref="H117:H120"/>
    <mergeCell ref="I117:I120"/>
    <mergeCell ref="G121:G123"/>
    <mergeCell ref="H121:H123"/>
    <mergeCell ref="I121:I123"/>
    <mergeCell ref="B124:F124"/>
    <mergeCell ref="G132:G135"/>
    <mergeCell ref="H132:H135"/>
    <mergeCell ref="I132:I135"/>
    <mergeCell ref="B129:F129"/>
    <mergeCell ref="G129:I129"/>
    <mergeCell ref="B130:B131"/>
    <mergeCell ref="C130:C131"/>
    <mergeCell ref="B127:I127"/>
    <mergeCell ref="G136:G138"/>
    <mergeCell ref="H136:H138"/>
    <mergeCell ref="I136:I138"/>
    <mergeCell ref="G139:G142"/>
    <mergeCell ref="H139:H142"/>
    <mergeCell ref="I139:I142"/>
    <mergeCell ref="G143:G145"/>
    <mergeCell ref="H143:H145"/>
    <mergeCell ref="I143:I145"/>
    <mergeCell ref="G147:G151"/>
    <mergeCell ref="H147:H151"/>
    <mergeCell ref="I147:I151"/>
    <mergeCell ref="G152:G156"/>
    <mergeCell ref="H152:H156"/>
    <mergeCell ref="I152:I156"/>
    <mergeCell ref="G157:G160"/>
    <mergeCell ref="H157:H160"/>
    <mergeCell ref="I157:I160"/>
    <mergeCell ref="B161:F161"/>
    <mergeCell ref="G169:G171"/>
    <mergeCell ref="H169:H171"/>
    <mergeCell ref="I169:I171"/>
    <mergeCell ref="B166:F166"/>
    <mergeCell ref="G166:I166"/>
    <mergeCell ref="B167:B168"/>
    <mergeCell ref="C167:C168"/>
    <mergeCell ref="B164:I164"/>
    <mergeCell ref="I172:I175"/>
    <mergeCell ref="G239:G244"/>
    <mergeCell ref="H239:H244"/>
    <mergeCell ref="I239:I244"/>
    <mergeCell ref="B194:I194"/>
    <mergeCell ref="B225:F225"/>
    <mergeCell ref="G225:I225"/>
    <mergeCell ref="B226:B227"/>
    <mergeCell ref="C226:C227"/>
    <mergeCell ref="B223:I223"/>
    <mergeCell ref="H187:H190"/>
    <mergeCell ref="I187:I190"/>
    <mergeCell ref="G176:G180"/>
    <mergeCell ref="H176:H180"/>
    <mergeCell ref="I176:I180"/>
    <mergeCell ref="G181:G183"/>
    <mergeCell ref="H181:H183"/>
    <mergeCell ref="I181:I183"/>
    <mergeCell ref="G229:G232"/>
    <mergeCell ref="H229:H232"/>
    <mergeCell ref="I229:I232"/>
    <mergeCell ref="G207:G212"/>
    <mergeCell ref="H207:H212"/>
    <mergeCell ref="I207:I212"/>
    <mergeCell ref="G213:G215"/>
    <mergeCell ref="I233:I234"/>
    <mergeCell ref="G235:G237"/>
    <mergeCell ref="H235:H237"/>
    <mergeCell ref="I235:I237"/>
    <mergeCell ref="B245:F245"/>
    <mergeCell ref="B248:C248"/>
    <mergeCell ref="G233:G234"/>
    <mergeCell ref="H233:H234"/>
    <mergeCell ref="B220:F220"/>
    <mergeCell ref="G172:G175"/>
    <mergeCell ref="H172:H175"/>
    <mergeCell ref="H213:H215"/>
    <mergeCell ref="G204:G205"/>
    <mergeCell ref="H204:H205"/>
    <mergeCell ref="B191:F191"/>
    <mergeCell ref="G200:G203"/>
    <mergeCell ref="H200:H203"/>
    <mergeCell ref="G184:G186"/>
    <mergeCell ref="B2:I2"/>
    <mergeCell ref="G217:G219"/>
    <mergeCell ref="H217:H219"/>
    <mergeCell ref="I217:I219"/>
    <mergeCell ref="I213:I215"/>
    <mergeCell ref="I204:I205"/>
    <mergeCell ref="I200:I203"/>
    <mergeCell ref="H184:H186"/>
    <mergeCell ref="I184:I186"/>
    <mergeCell ref="G187:G190"/>
  </mergeCells>
  <printOptions/>
  <pageMargins left="0.7" right="0.7" top="0.75" bottom="0.75" header="0.3" footer="0.3"/>
  <pageSetup horizontalDpi="600" verticalDpi="600" orientation="portrait" paperSize="9" r:id="rId1"/>
  <ignoredErrors>
    <ignoredError sqref="G10:I29 G117:I123 G132:I160 G112:I116 G172:I175 G38:I80 G200:I203 G89:I111 G176:G190 I176:I190 H176:H190 G169:G171 H169:H171 I169:I171 H204:H219 G204:G219 I204:I219 H245 G229:G237 G245 H229:H237 I229:I237 I245 G239:I2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Alpiq Csepel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Horvath, Bela</dc:creator>
  <cp:keywords/>
  <dc:description/>
  <cp:lastModifiedBy>horvabe</cp:lastModifiedBy>
  <dcterms:created xsi:type="dcterms:W3CDTF">2018-02-19T10:06:10Z</dcterms:created>
  <dcterms:modified xsi:type="dcterms:W3CDTF">2018-02-24T14:38:39Z</dcterms:modified>
  <cp:category/>
  <cp:version/>
  <cp:contentType/>
  <cp:contentStatus/>
</cp:coreProperties>
</file>